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38fa73699ca9fd0/Desktop/"/>
    </mc:Choice>
  </mc:AlternateContent>
  <xr:revisionPtr revIDLastSave="0" documentId="8_{1B86BBFE-C30A-4B40-865B-402908420F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8" refMode="R1C1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M10" i="1"/>
  <c r="M11" i="1"/>
  <c r="M12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3" i="1"/>
  <c r="M44" i="1"/>
  <c r="M45" i="1"/>
  <c r="M46" i="1"/>
  <c r="M47" i="1"/>
  <c r="M48" i="1"/>
  <c r="M49" i="1"/>
  <c r="M50" i="1"/>
  <c r="M51" i="1"/>
  <c r="M52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6" i="1"/>
  <c r="M77" i="1"/>
  <c r="M78" i="1"/>
  <c r="M7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7" i="1"/>
  <c r="T48" i="1"/>
  <c r="T49" i="1"/>
  <c r="T50" i="1"/>
  <c r="T51" i="1"/>
  <c r="T52" i="1"/>
  <c r="T53" i="1"/>
  <c r="T54" i="1"/>
  <c r="T55" i="1"/>
  <c r="T56" i="1"/>
  <c r="T57" i="1"/>
  <c r="Q83" i="1"/>
  <c r="Q84" i="1"/>
  <c r="Q85" i="1"/>
</calcChain>
</file>

<file path=xl/sharedStrings.xml><?xml version="1.0" encoding="utf-8"?>
<sst xmlns="http://schemas.openxmlformats.org/spreadsheetml/2006/main" count="314" uniqueCount="291">
  <si>
    <t>Homestead Folk Toys</t>
  </si>
  <si>
    <t>Games, Crafts, &amp; Instruments</t>
  </si>
  <si>
    <t>PO BOX 1781  Nashville, IN 47448</t>
  </si>
  <si>
    <t>812-988-2320</t>
  </si>
  <si>
    <r>
      <rPr>
        <b/>
        <sz val="11"/>
        <color indexed="8"/>
        <rFont val="Lucida Calligraphy"/>
        <family val="4"/>
      </rPr>
      <t>www.homesteadtoys.com</t>
    </r>
  </si>
  <si>
    <r>
      <rPr>
        <b/>
        <sz val="11"/>
        <color indexed="8"/>
        <rFont val="Lucida Calligraphy"/>
        <family val="4"/>
      </rPr>
      <t>info@homesteadtoys.com</t>
    </r>
  </si>
  <si>
    <t>Item #</t>
  </si>
  <si>
    <t>Description</t>
  </si>
  <si>
    <t>Min</t>
  </si>
  <si>
    <t>Qty</t>
  </si>
  <si>
    <t>Each</t>
  </si>
  <si>
    <t>Total</t>
  </si>
  <si>
    <t>*OUTDOOR TOYS*</t>
  </si>
  <si>
    <t>* PUZZLES *</t>
  </si>
  <si>
    <t xml:space="preserve">Toys &amp; Games from Times Past </t>
  </si>
  <si>
    <t xml:space="preserve">Shuttle Puzzle </t>
  </si>
  <si>
    <t>Native American Cornhusk Doll Kit</t>
  </si>
  <si>
    <t>Graces</t>
  </si>
  <si>
    <t>Triangle Puzzle</t>
  </si>
  <si>
    <t>NA-2</t>
  </si>
  <si>
    <t>Spirit Wind Song Book</t>
  </si>
  <si>
    <t>102-B</t>
  </si>
  <si>
    <t>Lil Graces</t>
  </si>
  <si>
    <t>506-CW</t>
  </si>
  <si>
    <t>Civil War Cinch Puzzle</t>
  </si>
  <si>
    <t>NA-3</t>
  </si>
  <si>
    <t>Tomahawk Kit</t>
  </si>
  <si>
    <t>Early American Hornbook Game</t>
  </si>
  <si>
    <t>Ox Yoke Puzzle</t>
  </si>
  <si>
    <t>NA-5</t>
  </si>
  <si>
    <t>Medicine Pouch Kit</t>
  </si>
  <si>
    <t>Clay Marbles</t>
  </si>
  <si>
    <t>Buttonhole Puzzle</t>
  </si>
  <si>
    <t>NA-7</t>
  </si>
  <si>
    <t>God's Eye Kit</t>
  </si>
  <si>
    <t>104-C</t>
  </si>
  <si>
    <t xml:space="preserve">Colorful Clay Marbles   </t>
  </si>
  <si>
    <t>Classic Metal Puzzles</t>
  </si>
  <si>
    <t>NA-8</t>
  </si>
  <si>
    <t>Native American Pump Drill</t>
  </si>
  <si>
    <t>Trundling Hoop &amp; Roll</t>
  </si>
  <si>
    <t>Nostalgic Crossword Puzzles</t>
  </si>
  <si>
    <t>NA-10</t>
  </si>
  <si>
    <t>Dream Catcher Kit</t>
  </si>
  <si>
    <t>Hopscotch Set</t>
  </si>
  <si>
    <t>* EARLY AMERICAN CRAFTS *</t>
  </si>
  <si>
    <t>NA-11</t>
  </si>
  <si>
    <t>Tepee Kit</t>
  </si>
  <si>
    <t>Fivestones</t>
  </si>
  <si>
    <t>Lucet</t>
  </si>
  <si>
    <t>NA-13</t>
  </si>
  <si>
    <t>Corncob Dart Game</t>
  </si>
  <si>
    <t xml:space="preserve">"Ring the Hob" Quoits </t>
  </si>
  <si>
    <t>Drop Spindle Set</t>
  </si>
  <si>
    <t>NA-14</t>
  </si>
  <si>
    <t>Arrowheads</t>
  </si>
  <si>
    <t>Jump Rope Games</t>
  </si>
  <si>
    <t>Drop Spindle only</t>
  </si>
  <si>
    <t>NA-15</t>
  </si>
  <si>
    <t>Native American Bull Roarer</t>
  </si>
  <si>
    <t>Jump Rope Book</t>
  </si>
  <si>
    <t>Bag of Sheep's Fleece</t>
  </si>
  <si>
    <t>NA-16</t>
  </si>
  <si>
    <t>Native American Rock Painting</t>
  </si>
  <si>
    <t>Marbles</t>
  </si>
  <si>
    <t>Cotton Spindle Set</t>
  </si>
  <si>
    <t>NA-20</t>
  </si>
  <si>
    <t xml:space="preserve">  </t>
  </si>
  <si>
    <t>Classic Jacks</t>
  </si>
  <si>
    <t>Cotton Spindle only</t>
  </si>
  <si>
    <t>*HISTORICAL BOOKS*</t>
  </si>
  <si>
    <t>Marble Shooter</t>
  </si>
  <si>
    <t>Bag of Cotton Roving</t>
  </si>
  <si>
    <t>Hand Propeller (Small)</t>
  </si>
  <si>
    <t>Spool Knitter</t>
  </si>
  <si>
    <t xml:space="preserve"> Automobiles of Yesterday</t>
  </si>
  <si>
    <t>Hornbook Battledore &amp; Shuttlecock</t>
  </si>
  <si>
    <t>Fun Sports &amp; Pastimes</t>
  </si>
  <si>
    <t>BK 104</t>
  </si>
  <si>
    <t>* PARLOR GAMES *</t>
  </si>
  <si>
    <t xml:space="preserve">Pick-up Sticks </t>
  </si>
  <si>
    <t>My First Knitting Set</t>
  </si>
  <si>
    <t>202-B</t>
  </si>
  <si>
    <t>Jr. Pick-up Sticks</t>
  </si>
  <si>
    <t>My First Crochet Set</t>
  </si>
  <si>
    <t>BK 107</t>
  </si>
  <si>
    <t>Tic Tac Toe</t>
  </si>
  <si>
    <t>204-HD</t>
  </si>
  <si>
    <t xml:space="preserve">Dreidel Put and Take    </t>
  </si>
  <si>
    <t>My First Tatting Kit</t>
  </si>
  <si>
    <t>BK 109</t>
  </si>
  <si>
    <t>Home Sweet Home</t>
  </si>
  <si>
    <t>Cat's Cradle</t>
  </si>
  <si>
    <t>Beginning Quilting Kit</t>
  </si>
  <si>
    <t xml:space="preserve"> </t>
  </si>
  <si>
    <t>Wooden Dice</t>
  </si>
  <si>
    <t>Button Lover's Set</t>
  </si>
  <si>
    <t>Classic Juggling Set</t>
  </si>
  <si>
    <t>Button Lover's Book</t>
  </si>
  <si>
    <t>Nine Pins</t>
  </si>
  <si>
    <t>627-B</t>
  </si>
  <si>
    <t>Child's First Sampler</t>
  </si>
  <si>
    <t>Wooden Dominoes</t>
  </si>
  <si>
    <t>Wooden Weaving Doll</t>
  </si>
  <si>
    <t>Homestead Peg Loom</t>
  </si>
  <si>
    <t>BK 206</t>
  </si>
  <si>
    <t>Traditional Shaker Recipes</t>
  </si>
  <si>
    <t>643-A</t>
  </si>
  <si>
    <t>Homestead Peg Loom Kit</t>
  </si>
  <si>
    <t>Quoits</t>
  </si>
  <si>
    <t>Peg Loom Projects Book</t>
  </si>
  <si>
    <t>BK 208</t>
  </si>
  <si>
    <t>Children's Early American Recipes</t>
  </si>
  <si>
    <t>Parlor Games Book</t>
  </si>
  <si>
    <t>My First Drop Spindle</t>
  </si>
  <si>
    <t>* FOLK TOYS *</t>
  </si>
  <si>
    <t>*DOLL KITS*</t>
  </si>
  <si>
    <t>BK 301</t>
  </si>
  <si>
    <t xml:space="preserve"> An American Mother Goose Collection</t>
  </si>
  <si>
    <t>Spoon Doll Kit</t>
  </si>
  <si>
    <t>BK 302</t>
  </si>
  <si>
    <t>Children's American Folklore</t>
  </si>
  <si>
    <t>702</t>
  </si>
  <si>
    <t xml:space="preserve">Handkerchief Doll Kit </t>
  </si>
  <si>
    <t>BK 303</t>
  </si>
  <si>
    <t>Children's Life in Colonial America</t>
  </si>
  <si>
    <t>302-S</t>
  </si>
  <si>
    <t xml:space="preserve">Sawmill Buzz Saw </t>
  </si>
  <si>
    <t>Clothespin Doll Kit</t>
  </si>
  <si>
    <t>Children's Life in Victorian America</t>
  </si>
  <si>
    <t>Cup &amp; Ball Toss Toy (Colorful)</t>
  </si>
  <si>
    <t>Cornhusk Doll Kit</t>
  </si>
  <si>
    <t>BK 305</t>
  </si>
  <si>
    <t>Cup &amp; Ball Toss Toy (Natural)</t>
  </si>
  <si>
    <t>Early American Cornhusk Doll Kit</t>
  </si>
  <si>
    <t>BK 307</t>
  </si>
  <si>
    <t>Children's Historical Travel Games and Pastimes</t>
  </si>
  <si>
    <t>304-D</t>
  </si>
  <si>
    <t>Deluxe Cup &amp; Ball</t>
  </si>
  <si>
    <t>BK 308</t>
  </si>
  <si>
    <t>Children's Parlor Games and Pastimes</t>
  </si>
  <si>
    <t>Slingshot</t>
  </si>
  <si>
    <t>Easy-to-Make Doll Book</t>
  </si>
  <si>
    <t>Children's Tool Set</t>
  </si>
  <si>
    <t>Pocket Folk Doll Kit</t>
  </si>
  <si>
    <t>Bull Roarer</t>
  </si>
  <si>
    <t>BK 311</t>
  </si>
  <si>
    <t>Natural Yo Yo</t>
  </si>
  <si>
    <t>Rag Doll Kit</t>
  </si>
  <si>
    <t>BK 312</t>
  </si>
  <si>
    <t>Selected Pages from 18th and 19th Century Children's Books</t>
  </si>
  <si>
    <t>Little Fish Toss Toy</t>
  </si>
  <si>
    <t>Knot Doll Kit</t>
  </si>
  <si>
    <t>BK 313</t>
  </si>
  <si>
    <t>The ABC's of EA American School Children</t>
  </si>
  <si>
    <t>Early American Hatchet</t>
  </si>
  <si>
    <t>*INSTRUMENTS &amp; NOISEMAKERS*</t>
  </si>
  <si>
    <t>BK 314</t>
  </si>
  <si>
    <t>317-B</t>
  </si>
  <si>
    <t xml:space="preserve">Colorful Spinning Tops </t>
  </si>
  <si>
    <t>BK 315</t>
  </si>
  <si>
    <t>Flora's Cuddly Bear Book</t>
  </si>
  <si>
    <t>319-A</t>
  </si>
  <si>
    <t xml:space="preserve">Signal Whistle Adventure Set </t>
  </si>
  <si>
    <t>Big Mountain Fiddle Tunes Book</t>
  </si>
  <si>
    <t>BK 501</t>
  </si>
  <si>
    <t>Goody Two-Shoes</t>
  </si>
  <si>
    <t>319-B</t>
  </si>
  <si>
    <t>Revolutionary War Signal Whistle</t>
  </si>
  <si>
    <t>Toy Drumsticks</t>
  </si>
  <si>
    <t>BK 502</t>
  </si>
  <si>
    <t>Youthful Recreations</t>
  </si>
  <si>
    <t>Natural Hardwood Top</t>
  </si>
  <si>
    <t>Civil War Drumsticks</t>
  </si>
  <si>
    <t>#601</t>
  </si>
  <si>
    <t>Single Book Holder Display</t>
  </si>
  <si>
    <t>Spool Tractor</t>
  </si>
  <si>
    <t>Rev. War Drumsticks</t>
  </si>
  <si>
    <t>Smokegrinder (Pump Drill)</t>
  </si>
  <si>
    <t>All American Kazoo</t>
  </si>
  <si>
    <t>104-CW</t>
  </si>
  <si>
    <t>Civil War Clay Marbles</t>
  </si>
  <si>
    <t>Paddleball</t>
  </si>
  <si>
    <t>Bamboo Flute</t>
  </si>
  <si>
    <t>206-CW</t>
  </si>
  <si>
    <t>Civil War Dice Games</t>
  </si>
  <si>
    <t>1U</t>
  </si>
  <si>
    <t>Beginner's Harmonica</t>
  </si>
  <si>
    <t>208-CW</t>
  </si>
  <si>
    <t>Civil War Nine Pins</t>
  </si>
  <si>
    <t xml:space="preserve">Spinning Tops (72 pieces) </t>
  </si>
  <si>
    <t>819-J</t>
  </si>
  <si>
    <t>Jaw Harp</t>
  </si>
  <si>
    <t>209-CW</t>
  </si>
  <si>
    <t>Civil War Wooden Dominoes</t>
  </si>
  <si>
    <t>4-Note Train Whistle</t>
  </si>
  <si>
    <t>819-LBP</t>
  </si>
  <si>
    <t>Penny Whistle</t>
  </si>
  <si>
    <t>319-CW</t>
  </si>
  <si>
    <t>Civil War Signal Whistle</t>
  </si>
  <si>
    <t>Lady Anne's Toss Toy</t>
  </si>
  <si>
    <t>819-MO</t>
  </si>
  <si>
    <t>Mini Ocarina</t>
  </si>
  <si>
    <t>407-CW</t>
  </si>
  <si>
    <t>Civil War Goose Quill Kit</t>
  </si>
  <si>
    <t>819-PR</t>
  </si>
  <si>
    <t>Plastic Recorder</t>
  </si>
  <si>
    <t>Toy Sailboat Kit</t>
  </si>
  <si>
    <t>Nursery Rhymes</t>
  </si>
  <si>
    <t>702-CW</t>
  </si>
  <si>
    <t>Civil War Handkerchief Doll Kit</t>
  </si>
  <si>
    <t xml:space="preserve">Toy Paddleboat Kit </t>
  </si>
  <si>
    <t>May Carols</t>
  </si>
  <si>
    <t>814-CW</t>
  </si>
  <si>
    <t>Finger Cymbals</t>
  </si>
  <si>
    <t>818-CW</t>
  </si>
  <si>
    <t xml:space="preserve">Civil War Harmonica </t>
  </si>
  <si>
    <t>Toy Cannon Play Set</t>
  </si>
  <si>
    <t>Homestead Ballad of America</t>
  </si>
  <si>
    <t>819-CW</t>
  </si>
  <si>
    <t>Civil War Jaw Harp</t>
  </si>
  <si>
    <t>*EARLY EDUCATION*</t>
  </si>
  <si>
    <t>ABC Hornbook</t>
  </si>
  <si>
    <t>401-L</t>
  </si>
  <si>
    <t>Large Hornbook</t>
  </si>
  <si>
    <t>#001</t>
  </si>
  <si>
    <t>Homestead Memories CD</t>
  </si>
  <si>
    <t>The ABC Hornbook in America</t>
  </si>
  <si>
    <t>*EARLY AMERICAN ETIQUETTE*</t>
  </si>
  <si>
    <t>402-S</t>
  </si>
  <si>
    <t>Hornbook Set</t>
  </si>
  <si>
    <t>Schoolhouse Chalkboard Set</t>
  </si>
  <si>
    <t>406-B</t>
  </si>
  <si>
    <t>Chalkboard only</t>
  </si>
  <si>
    <t>Toys &amp; Fashions from …Catalogs</t>
  </si>
  <si>
    <t>Make Your Own Goose Quill</t>
  </si>
  <si>
    <t>Hand Fan</t>
  </si>
  <si>
    <t>Early American School Set</t>
  </si>
  <si>
    <t>Cedar Pencils</t>
  </si>
  <si>
    <t>Mother Goose Collection</t>
  </si>
  <si>
    <t>SUBTOTAL</t>
  </si>
  <si>
    <t>MINIMUM ORDER $100</t>
  </si>
  <si>
    <t>TOTAL</t>
  </si>
  <si>
    <t>Method of payment</t>
  </si>
  <si>
    <t>Check</t>
  </si>
  <si>
    <t>Net 30  (With Approval)</t>
  </si>
  <si>
    <t>Mastercard</t>
  </si>
  <si>
    <t>Visa</t>
  </si>
  <si>
    <t>MC or Visa Number:</t>
  </si>
  <si>
    <t>EXP Date:</t>
  </si>
  <si>
    <t>Name on Card:</t>
  </si>
  <si>
    <t>CVC:</t>
  </si>
  <si>
    <t>Date:</t>
  </si>
  <si>
    <t>Bill to:</t>
  </si>
  <si>
    <t>Ship to:</t>
  </si>
  <si>
    <t>PO#:</t>
  </si>
  <si>
    <t>Address:</t>
  </si>
  <si>
    <t>Name:</t>
  </si>
  <si>
    <t>City:</t>
  </si>
  <si>
    <t>Phone:</t>
  </si>
  <si>
    <t>State:</t>
  </si>
  <si>
    <t>Email:</t>
  </si>
  <si>
    <t>Zip:</t>
  </si>
  <si>
    <t>Fun Sports &amp; Pastimes from EA</t>
  </si>
  <si>
    <t>ADD 16% SHIPPING</t>
  </si>
  <si>
    <r>
      <t xml:space="preserve">Duck Call </t>
    </r>
    <r>
      <rPr>
        <b/>
        <sz val="5"/>
        <color indexed="8"/>
        <rFont val="Tw Cen MT Condensed Extra Bold"/>
        <family val="2"/>
      </rPr>
      <t xml:space="preserve"> </t>
    </r>
  </si>
  <si>
    <t xml:space="preserve">Gee Haw Whimmy Diddle </t>
  </si>
  <si>
    <t xml:space="preserve">Duck Call   </t>
  </si>
  <si>
    <t xml:space="preserve">Claves      </t>
  </si>
  <si>
    <t>Children's Parlor Games</t>
  </si>
  <si>
    <t>Children's Toys and Fashions ... 'Long Ago Mail Order Catalogs'</t>
  </si>
  <si>
    <t>Children's Manners and Morals (out of stock)</t>
  </si>
  <si>
    <r>
      <rPr>
        <b/>
        <sz val="7"/>
        <color rgb="FF000000"/>
        <rFont val="Times New Roman"/>
        <family val="1"/>
      </rPr>
      <t xml:space="preserve">Parachute Toy </t>
    </r>
    <r>
      <rPr>
        <b/>
        <sz val="7"/>
        <color rgb="FF000000"/>
        <rFont val="Tw Cen MT Condensed Extra Bold"/>
        <family val="2"/>
      </rPr>
      <t>*NEW*</t>
    </r>
  </si>
  <si>
    <r>
      <rPr>
        <b/>
        <sz val="7"/>
        <color rgb="FF000000"/>
        <rFont val="Times New Roman"/>
        <family val="1"/>
      </rPr>
      <t xml:space="preserve">Chickadee Slide Whistle </t>
    </r>
    <r>
      <rPr>
        <b/>
        <sz val="7"/>
        <color rgb="FF000000"/>
        <rFont val="Tw Cen MT Condensed Extra Bold"/>
        <family val="2"/>
      </rPr>
      <t>*NEW*</t>
    </r>
  </si>
  <si>
    <r>
      <t xml:space="preserve">Colonial Loom </t>
    </r>
    <r>
      <rPr>
        <b/>
        <sz val="7"/>
        <color rgb="FF000000"/>
        <rFont val="Times New Roman"/>
        <family val="1"/>
      </rPr>
      <t xml:space="preserve"> </t>
    </r>
    <r>
      <rPr>
        <b/>
        <sz val="7"/>
        <color rgb="FF000000"/>
        <rFont val="Tw Cen MT Condensed Extra Bold"/>
        <family val="2"/>
      </rPr>
      <t>*NEW VERSION*</t>
    </r>
  </si>
  <si>
    <r>
      <t xml:space="preserve">My First Weaving Loom  </t>
    </r>
    <r>
      <rPr>
        <b/>
        <sz val="7"/>
        <color rgb="FF000000"/>
        <rFont val="Tw Cen MT Condensed Extra Bold"/>
        <family val="2"/>
      </rPr>
      <t>*NEW VERSION*</t>
    </r>
  </si>
  <si>
    <t xml:space="preserve">Spinning Tops (24 pieces) </t>
  </si>
  <si>
    <t>6</t>
  </si>
  <si>
    <t>314</t>
  </si>
  <si>
    <t>304</t>
  </si>
  <si>
    <t>301-C</t>
  </si>
  <si>
    <t>Jacob's Ladder Colorful</t>
  </si>
  <si>
    <r>
      <t>Jacob's Ladder Natural</t>
    </r>
    <r>
      <rPr>
        <b/>
        <sz val="7"/>
        <color rgb="FF000000"/>
        <rFont val="Tw Cen MT Condensed Extra Bold"/>
        <family val="2"/>
      </rPr>
      <t xml:space="preserve"> *NEW VERSION*</t>
    </r>
  </si>
  <si>
    <t xml:space="preserve">       *NATIVE AMERICAN GAMES &amp; CRAFTS*</t>
  </si>
  <si>
    <t xml:space="preserve">                               *CIVIL WAR*</t>
  </si>
  <si>
    <t>BK 709</t>
  </si>
  <si>
    <t>Princess Pocahontas Necklace kit</t>
  </si>
  <si>
    <t>Toys &amp; Games from Times Past</t>
  </si>
  <si>
    <t>Children's Manners and Morals</t>
  </si>
  <si>
    <t xml:space="preserve">         </t>
  </si>
  <si>
    <t xml:space="preserve">E-Z Weaver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</si>
</sst>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&quot; &quot;;\(&quot;$&quot;#,##0.00\)"/>
    <numFmt numFmtId="165" formatCode="&quot;$&quot;#,##0.00"/>
    <numFmt numFmtId="166" formatCode="&quot; &quot;&quot;$&quot;* #,##0.00&quot; &quot;;&quot; &quot;&quot;$&quot;* \(#,##0.00\);&quot; &quot;&quot;$&quot;* &quot;-&quot;??&quot; &quot;"/>
    <numFmt numFmtId="167" formatCode="m/d;@"/>
  </numFmts>
  <fonts count="35" x14ac:knownFonts="1">
    <font>
      <sz val="11"/>
      <color indexed="8"/>
      <name val="Calibri"/>
    </font>
    <font>
      <sz val="18"/>
      <color indexed="8"/>
      <name val="Lucida Calligraphy"/>
      <family val="4"/>
    </font>
    <font>
      <sz val="24"/>
      <color indexed="8"/>
      <name val="Lucida Calligraphy"/>
      <family val="4"/>
    </font>
    <font>
      <sz val="11"/>
      <color indexed="8"/>
      <name val="Lucida Calligraphy"/>
      <family val="4"/>
    </font>
    <font>
      <b/>
      <sz val="11"/>
      <color indexed="8"/>
      <name val="Lucida Calligraphy"/>
      <family val="4"/>
    </font>
    <font>
      <b/>
      <sz val="6"/>
      <color indexed="9"/>
      <name val="Times New Roman"/>
      <family val="1"/>
    </font>
    <font>
      <b/>
      <sz val="6"/>
      <color indexed="8"/>
      <name val="Times New Roman"/>
      <family val="1"/>
    </font>
    <font>
      <b/>
      <sz val="5"/>
      <color indexed="8"/>
      <name val="Times New Roman"/>
      <family val="1"/>
    </font>
    <font>
      <b/>
      <sz val="5"/>
      <color indexed="8"/>
      <name val="Tw Cen MT Condensed Extra Bold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b/>
      <sz val="8"/>
      <color indexed="8"/>
      <name val="Times New Roman"/>
      <family val="1"/>
    </font>
    <font>
      <b/>
      <sz val="18"/>
      <color indexed="8"/>
      <name val="Lucida Calligraphy"/>
      <family val="4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9"/>
      <color indexed="8"/>
      <name val="Calibri"/>
      <family val="2"/>
    </font>
    <font>
      <b/>
      <sz val="26"/>
      <color rgb="FF000000"/>
      <name val="Lucida Calligraphy"/>
      <family val="4"/>
    </font>
    <font>
      <sz val="26"/>
      <color indexed="8"/>
      <name val="Calibri"/>
      <family val="2"/>
    </font>
    <font>
      <b/>
      <sz val="6"/>
      <color indexed="8"/>
      <name val="Times New Roman"/>
      <family val="1"/>
    </font>
    <font>
      <sz val="9"/>
      <color indexed="8"/>
      <name val="Times New Roman"/>
      <family val="1"/>
    </font>
    <font>
      <b/>
      <sz val="6"/>
      <color rgb="FF000000"/>
      <name val="Times New Roman"/>
      <family val="1"/>
    </font>
    <font>
      <b/>
      <sz val="5"/>
      <color indexed="8"/>
      <name val="Times New Roman"/>
      <family val="1"/>
    </font>
    <font>
      <b/>
      <sz val="7"/>
      <color rgb="FF000000"/>
      <name val="Times New Roman"/>
      <family val="1"/>
    </font>
    <font>
      <b/>
      <sz val="7"/>
      <color rgb="FF000000"/>
      <name val="Tw Cen MT Condensed Extra Bold"/>
      <family val="2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Calibri"/>
      <family val="2"/>
    </font>
    <font>
      <b/>
      <sz val="7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/>
    <xf numFmtId="0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2" borderId="5" xfId="0" applyFill="1" applyBorder="1" applyAlignment="1">
      <alignment horizontal="left" wrapText="1"/>
    </xf>
    <xf numFmtId="0" fontId="0" fillId="0" borderId="6" xfId="0" applyBorder="1"/>
    <xf numFmtId="0" fontId="0" fillId="0" borderId="4" xfId="0" applyBorder="1"/>
    <xf numFmtId="0" fontId="3" fillId="2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0" borderId="5" xfId="0" applyFont="1" applyBorder="1"/>
    <xf numFmtId="0" fontId="16" fillId="0" borderId="5" xfId="0" applyFont="1" applyBorder="1"/>
    <xf numFmtId="0" fontId="14" fillId="0" borderId="5" xfId="0" applyFont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3" fillId="0" borderId="5" xfId="0" applyFont="1" applyBorder="1"/>
    <xf numFmtId="0" fontId="14" fillId="0" borderId="5" xfId="0" applyFont="1" applyBorder="1" applyAlignment="1">
      <alignment horizontal="center"/>
    </xf>
    <xf numFmtId="0" fontId="0" fillId="0" borderId="15" xfId="0" applyBorder="1"/>
    <xf numFmtId="0" fontId="14" fillId="0" borderId="5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49" fontId="10" fillId="0" borderId="18" xfId="0" applyNumberFormat="1" applyFont="1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9" fillId="0" borderId="1" xfId="0" applyFont="1" applyBorder="1"/>
    <xf numFmtId="49" fontId="12" fillId="0" borderId="5" xfId="0" applyNumberFormat="1" applyFont="1" applyBorder="1"/>
    <xf numFmtId="0" fontId="21" fillId="0" borderId="5" xfId="0" applyFont="1" applyBorder="1" applyAlignment="1">
      <alignment horizontal="right"/>
    </xf>
    <xf numFmtId="165" fontId="21" fillId="2" borderId="5" xfId="0" applyNumberFormat="1" applyFont="1" applyFill="1" applyBorder="1" applyAlignment="1">
      <alignment horizontal="right" wrapText="1"/>
    </xf>
    <xf numFmtId="0" fontId="0" fillId="0" borderId="5" xfId="0" applyNumberFormat="1" applyBorder="1"/>
    <xf numFmtId="0" fontId="0" fillId="0" borderId="18" xfId="0" applyNumberFormat="1" applyBorder="1"/>
    <xf numFmtId="0" fontId="13" fillId="0" borderId="20" xfId="0" applyFont="1" applyBorder="1"/>
    <xf numFmtId="49" fontId="22" fillId="0" borderId="5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/>
    </xf>
    <xf numFmtId="0" fontId="12" fillId="0" borderId="5" xfId="0" applyFont="1" applyBorder="1" applyAlignment="1">
      <alignment horizontal="right"/>
    </xf>
    <xf numFmtId="0" fontId="13" fillId="0" borderId="21" xfId="0" applyFont="1" applyBorder="1" applyAlignment="1">
      <alignment horizontal="right"/>
    </xf>
    <xf numFmtId="0" fontId="12" fillId="0" borderId="21" xfId="0" applyFont="1" applyBorder="1" applyAlignment="1">
      <alignment horizontal="right" vertical="center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49" fontId="0" fillId="0" borderId="4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164" fontId="0" fillId="0" borderId="6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0" xfId="0" applyNumberFormat="1" applyProtection="1">
      <protection hidden="1"/>
    </xf>
    <xf numFmtId="0" fontId="0" fillId="0" borderId="5" xfId="0" applyNumberForma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14" xfId="0" applyBorder="1" applyProtection="1">
      <protection hidden="1"/>
    </xf>
    <xf numFmtId="0" fontId="14" fillId="0" borderId="5" xfId="0" applyFont="1" applyBorder="1" applyProtection="1">
      <protection hidden="1"/>
    </xf>
    <xf numFmtId="0" fontId="15" fillId="0" borderId="5" xfId="0" applyFont="1" applyBorder="1" applyProtection="1"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3" fillId="0" borderId="4" xfId="0" applyFont="1" applyBorder="1" applyProtection="1">
      <protection hidden="1"/>
    </xf>
    <xf numFmtId="0" fontId="13" fillId="0" borderId="7" xfId="0" applyFont="1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29" xfId="0" applyNumberFormat="1" applyBorder="1" applyProtection="1">
      <protection hidden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6" fillId="0" borderId="30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center" vertical="center"/>
    </xf>
    <xf numFmtId="49" fontId="25" fillId="2" borderId="13" xfId="0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" vertical="center"/>
    </xf>
    <xf numFmtId="164" fontId="6" fillId="2" borderId="13" xfId="0" applyNumberFormat="1" applyFont="1" applyFill="1" applyBorder="1" applyAlignment="1" applyProtection="1">
      <alignment horizontal="center" vertical="center"/>
    </xf>
    <xf numFmtId="166" fontId="28" fillId="2" borderId="13" xfId="0" applyNumberFormat="1" applyFont="1" applyFill="1" applyBorder="1" applyAlignment="1" applyProtection="1">
      <alignment horizontal="center" vertical="center"/>
    </xf>
    <xf numFmtId="49" fontId="27" fillId="2" borderId="13" xfId="0" applyNumberFormat="1" applyFont="1" applyFill="1" applyBorder="1" applyAlignment="1" applyProtection="1">
      <alignment horizontal="center" vertical="center"/>
    </xf>
    <xf numFmtId="0" fontId="25" fillId="2" borderId="13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/>
    </xf>
    <xf numFmtId="49" fontId="29" fillId="2" borderId="13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49" fontId="5" fillId="3" borderId="8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49" fontId="25" fillId="2" borderId="31" xfId="0" applyNumberFormat="1" applyFont="1" applyFill="1" applyBorder="1" applyAlignment="1" applyProtection="1">
      <alignment horizontal="center" vertical="center"/>
    </xf>
    <xf numFmtId="49" fontId="34" fillId="2" borderId="13" xfId="0" applyNumberFormat="1" applyFont="1" applyFill="1" applyBorder="1" applyAlignment="1" applyProtection="1">
      <alignment horizontal="center" vertical="center"/>
    </xf>
    <xf numFmtId="164" fontId="6" fillId="2" borderId="31" xfId="0" applyNumberFormat="1" applyFont="1" applyFill="1" applyBorder="1" applyAlignment="1" applyProtection="1">
      <alignment horizontal="center" vertical="center"/>
    </xf>
    <xf numFmtId="0" fontId="6" fillId="2" borderId="30" xfId="0" applyNumberFormat="1" applyFont="1" applyFill="1" applyBorder="1" applyAlignment="1" applyProtection="1">
      <alignment horizontal="center" vertical="center"/>
    </xf>
    <xf numFmtId="164" fontId="6" fillId="2" borderId="30" xfId="0" applyNumberFormat="1" applyFont="1" applyFill="1" applyBorder="1" applyAlignment="1" applyProtection="1">
      <alignment horizontal="center" vertical="center"/>
    </xf>
    <xf numFmtId="49" fontId="6" fillId="2" borderId="31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165" fontId="6" fillId="0" borderId="13" xfId="0" applyNumberFormat="1" applyFont="1" applyBorder="1" applyAlignment="1" applyProtection="1">
      <alignment horizontal="center" vertical="center"/>
    </xf>
    <xf numFmtId="49" fontId="6" fillId="2" borderId="30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Border="1" applyAlignment="1" applyProtection="1">
      <alignment horizontal="center" vertical="center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4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6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165" fontId="21" fillId="2" borderId="1" xfId="0" applyNumberFormat="1" applyFont="1" applyFill="1" applyBorder="1" applyAlignment="1">
      <alignment horizontal="right" wrapText="1"/>
    </xf>
    <xf numFmtId="165" fontId="21" fillId="2" borderId="2" xfId="0" applyNumberFormat="1" applyFont="1" applyFill="1" applyBorder="1" applyAlignment="1">
      <alignment horizontal="right" wrapText="1"/>
    </xf>
    <xf numFmtId="165" fontId="21" fillId="2" borderId="3" xfId="0" applyNumberFormat="1" applyFont="1" applyFill="1" applyBorder="1" applyAlignment="1">
      <alignment horizontal="right" wrapText="1"/>
    </xf>
    <xf numFmtId="165" fontId="21" fillId="2" borderId="7" xfId="0" applyNumberFormat="1" applyFont="1" applyFill="1" applyBorder="1" applyAlignment="1">
      <alignment horizontal="right" wrapText="1"/>
    </xf>
    <xf numFmtId="165" fontId="21" fillId="2" borderId="8" xfId="0" applyNumberFormat="1" applyFont="1" applyFill="1" applyBorder="1" applyAlignment="1">
      <alignment horizontal="right" wrapText="1"/>
    </xf>
    <xf numFmtId="165" fontId="21" fillId="2" borderId="14" xfId="0" applyNumberFormat="1" applyFont="1" applyFill="1" applyBorder="1" applyAlignment="1">
      <alignment horizontal="right" wrapText="1"/>
    </xf>
    <xf numFmtId="165" fontId="19" fillId="0" borderId="13" xfId="0" applyNumberFormat="1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49" fontId="31" fillId="3" borderId="9" xfId="0" applyNumberFormat="1" applyFont="1" applyFill="1" applyBorder="1" applyAlignment="1" applyProtection="1">
      <alignment horizontal="center" vertical="center"/>
    </xf>
    <xf numFmtId="0" fontId="32" fillId="2" borderId="10" xfId="0" applyFont="1" applyFill="1" applyBorder="1" applyAlignment="1" applyProtection="1">
      <alignment horizontal="center" vertical="center"/>
    </xf>
    <xf numFmtId="0" fontId="32" fillId="2" borderId="11" xfId="0" applyFont="1" applyFill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right"/>
    </xf>
    <xf numFmtId="0" fontId="21" fillId="0" borderId="3" xfId="0" applyFont="1" applyBorder="1" applyAlignment="1" applyProtection="1">
      <alignment horizontal="right"/>
    </xf>
    <xf numFmtId="0" fontId="21" fillId="0" borderId="7" xfId="0" applyFont="1" applyBorder="1" applyAlignment="1" applyProtection="1">
      <alignment horizontal="right"/>
    </xf>
    <xf numFmtId="0" fontId="21" fillId="0" borderId="14" xfId="0" applyFont="1" applyBorder="1" applyAlignment="1" applyProtection="1">
      <alignment horizontal="right"/>
    </xf>
    <xf numFmtId="49" fontId="26" fillId="0" borderId="9" xfId="0" applyNumberFormat="1" applyFont="1" applyBorder="1" applyAlignment="1" applyProtection="1">
      <alignment horizontal="right"/>
    </xf>
    <xf numFmtId="0" fontId="20" fillId="0" borderId="11" xfId="0" applyFont="1" applyBorder="1" applyAlignment="1" applyProtection="1">
      <alignment horizontal="right"/>
    </xf>
    <xf numFmtId="49" fontId="18" fillId="0" borderId="9" xfId="0" applyNumberFormat="1" applyFont="1" applyBorder="1" applyAlignment="1" applyProtection="1">
      <alignment horizontal="right"/>
    </xf>
    <xf numFmtId="0" fontId="18" fillId="0" borderId="11" xfId="0" applyFont="1" applyBorder="1" applyAlignment="1" applyProtection="1">
      <alignment horizontal="right"/>
    </xf>
    <xf numFmtId="49" fontId="31" fillId="3" borderId="9" xfId="0" applyNumberFormat="1" applyFont="1" applyFill="1" applyBorder="1" applyAlignment="1" applyProtection="1">
      <alignment horizontal="left" vertical="center"/>
    </xf>
    <xf numFmtId="0" fontId="32" fillId="2" borderId="10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horizontal="left" vertical="center"/>
    </xf>
    <xf numFmtId="49" fontId="31" fillId="3" borderId="1" xfId="0" applyNumberFormat="1" applyFont="1" applyFill="1" applyBorder="1" applyAlignment="1" applyProtection="1">
      <alignment horizontal="center" vertical="center"/>
    </xf>
    <xf numFmtId="49" fontId="31" fillId="3" borderId="2" xfId="0" applyNumberFormat="1" applyFont="1" applyFill="1" applyBorder="1" applyAlignment="1" applyProtection="1">
      <alignment horizontal="center" vertical="center"/>
    </xf>
    <xf numFmtId="49" fontId="31" fillId="3" borderId="3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8" xfId="0" applyNumberFormat="1" applyFont="1" applyFill="1" applyBorder="1" applyAlignment="1" applyProtection="1">
      <alignment horizontal="center" vertical="center"/>
    </xf>
    <xf numFmtId="49" fontId="31" fillId="3" borderId="14" xfId="0" applyNumberFormat="1" applyFont="1" applyFill="1" applyBorder="1" applyAlignment="1" applyProtection="1">
      <alignment horizontal="center" vertical="center"/>
    </xf>
    <xf numFmtId="49" fontId="31" fillId="4" borderId="5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/>
    </xf>
    <xf numFmtId="0" fontId="32" fillId="0" borderId="3" xfId="0" applyFont="1" applyBorder="1" applyAlignment="1" applyProtection="1">
      <alignment horizontal="center"/>
    </xf>
    <xf numFmtId="0" fontId="33" fillId="0" borderId="7" xfId="0" applyFont="1" applyBorder="1" applyAlignment="1" applyProtection="1">
      <alignment horizontal="center"/>
    </xf>
    <xf numFmtId="0" fontId="33" fillId="0" borderId="8" xfId="0" applyFont="1" applyBorder="1" applyAlignment="1" applyProtection="1">
      <alignment horizontal="center"/>
    </xf>
    <xf numFmtId="0" fontId="33" fillId="0" borderId="14" xfId="0" applyFont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49" fontId="23" fillId="0" borderId="2" xfId="0" applyNumberFormat="1" applyFont="1" applyBorder="1" applyAlignment="1">
      <alignment horizontal="center"/>
    </xf>
    <xf numFmtId="0" fontId="24" fillId="0" borderId="2" xfId="0" applyFont="1" applyBorder="1"/>
    <xf numFmtId="49" fontId="17" fillId="0" borderId="5" xfId="0" applyNumberFormat="1" applyFont="1" applyBorder="1" applyAlignment="1">
      <alignment horizontal="center" vertical="top"/>
    </xf>
    <xf numFmtId="0" fontId="10" fillId="0" borderId="5" xfId="0" applyFont="1" applyBorder="1"/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167" fontId="9" fillId="0" borderId="16" xfId="0" applyNumberFormat="1" applyFont="1" applyBorder="1" applyAlignment="1" applyProtection="1">
      <alignment horizontal="center"/>
      <protection locked="0"/>
    </xf>
    <xf numFmtId="167" fontId="9" fillId="0" borderId="27" xfId="0" applyNumberFormat="1" applyFont="1" applyBorder="1" applyAlignment="1" applyProtection="1">
      <alignment horizontal="center"/>
      <protection locked="0"/>
    </xf>
    <xf numFmtId="49" fontId="9" fillId="0" borderId="16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30" xfId="0" applyNumberFormat="1" applyFont="1" applyFill="1" applyBorder="1" applyAlignment="1" applyProtection="1">
      <alignment horizontal="center" vertical="center"/>
      <protection locked="0"/>
    </xf>
    <xf numFmtId="49" fontId="6" fillId="2" borderId="30" xfId="0" applyNumberFormat="1" applyFont="1" applyFill="1" applyBorder="1" applyAlignment="1" applyProtection="1">
      <alignment horizontal="center" vertical="center"/>
      <protection locked="0"/>
    </xf>
    <xf numFmtId="164" fontId="6" fillId="2" borderId="3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00FF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211999</xdr:colOff>
      <xdr:row>0</xdr:row>
      <xdr:rowOff>190500</xdr:rowOff>
    </xdr:from>
    <xdr:to>
      <xdr:col>15</xdr:col>
      <xdr:colOff>1827069</xdr:colOff>
      <xdr:row>4</xdr:row>
      <xdr:rowOff>201829</xdr:rowOff>
    </xdr:to>
    <xdr:grpSp>
      <xdr:nvGrpSpPr>
        <xdr:cNvPr id="4" name="12-Point Star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392173" y="190500"/>
          <a:ext cx="1546490" cy="1247364"/>
          <a:chOff x="0" y="0"/>
          <a:chExt cx="1615069" cy="1255929"/>
        </a:xfrm>
      </xdr:grpSpPr>
      <xdr:sp macro="" textlink="">
        <xdr:nvSpPr>
          <xdr:cNvPr id="2" name="Star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0" y="0"/>
            <a:ext cx="1615070" cy="1255930"/>
          </a:xfrm>
          <a:prstGeom prst="star12">
            <a:avLst>
              <a:gd name="adj" fmla="val 37500"/>
            </a:avLst>
          </a:prstGeom>
          <a:solidFill>
            <a:srgbClr val="FFFFFF"/>
          </a:solidFill>
          <a:ln w="2540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" name="Wholesale Order…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394723" y="219158"/>
            <a:ext cx="825623" cy="8176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9" tIns="45719" rIns="45719" bIns="45719" numCol="1" anchor="ctr">
            <a:no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1200" b="1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Wholesale Order</a:t>
            </a:r>
            <a:endParaRPr sz="1200" b="1" i="0" u="none" strike="noStrike" cap="none" spc="0" baseline="0">
              <a:solidFill>
                <a:srgbClr val="FFFFFF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1200" b="1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Form</a:t>
            </a:r>
          </a:p>
        </xdr:txBody>
      </xdr:sp>
    </xdr:grpSp>
    <xdr:clientData/>
  </xdr:twoCellAnchor>
  <xdr:twoCellAnchor>
    <xdr:from>
      <xdr:col>0</xdr:col>
      <xdr:colOff>77376</xdr:colOff>
      <xdr:row>0</xdr:row>
      <xdr:rowOff>112643</xdr:rowOff>
    </xdr:from>
    <xdr:to>
      <xdr:col>3</xdr:col>
      <xdr:colOff>25282</xdr:colOff>
      <xdr:row>5</xdr:row>
      <xdr:rowOff>91726</xdr:rowOff>
    </xdr:to>
    <xdr:pic>
      <xdr:nvPicPr>
        <xdr:cNvPr id="5" name="Picture 8" descr="Picture 8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76" y="112643"/>
          <a:ext cx="1910056" cy="14745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homesteadtoys.com" TargetMode="External"/><Relationship Id="rId1" Type="http://schemas.openxmlformats.org/officeDocument/2006/relationships/hyperlink" Target="http://www.homesteadtoy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20"/>
  <sheetViews>
    <sheetView showGridLines="0" tabSelected="1" topLeftCell="A26" zoomScale="172" zoomScaleNormal="172" workbookViewId="0">
      <selection activeCell="C88" sqref="C88:H88"/>
    </sheetView>
  </sheetViews>
  <sheetFormatPr defaultColWidth="8.88671875" defaultRowHeight="15" customHeight="1" x14ac:dyDescent="0.3"/>
  <cols>
    <col min="1" max="1" width="5.6640625" style="1" customWidth="1"/>
    <col min="2" max="2" width="21.33203125" style="1" customWidth="1"/>
    <col min="3" max="3" width="2.44140625" style="1" customWidth="1"/>
    <col min="4" max="4" width="2.33203125" style="1" customWidth="1"/>
    <col min="5" max="5" width="4" style="1" customWidth="1"/>
    <col min="6" max="6" width="4.109375" style="1" customWidth="1"/>
    <col min="7" max="7" width="2.88671875" style="1" customWidth="1"/>
    <col min="8" max="8" width="5.5546875" style="1" customWidth="1"/>
    <col min="9" max="9" width="21.33203125" style="1" customWidth="1"/>
    <col min="10" max="10" width="2.44140625" style="1" customWidth="1"/>
    <col min="11" max="11" width="2.33203125" style="1" customWidth="1"/>
    <col min="12" max="12" width="3.44140625" style="1" customWidth="1"/>
    <col min="13" max="13" width="4.109375" style="1" customWidth="1"/>
    <col min="14" max="14" width="3.109375" style="1" customWidth="1"/>
    <col min="15" max="15" width="5" style="1" customWidth="1"/>
    <col min="16" max="16" width="25.6640625" style="1" customWidth="1"/>
    <col min="17" max="17" width="2.44140625" style="1" customWidth="1"/>
    <col min="18" max="18" width="2.33203125" style="1" customWidth="1"/>
    <col min="19" max="19" width="3.44140625" style="1" customWidth="1"/>
    <col min="20" max="20" width="4.109375" style="1" customWidth="1"/>
    <col min="21" max="23" width="8.88671875" style="1" customWidth="1"/>
    <col min="24" max="16384" width="8.88671875" style="1"/>
  </cols>
  <sheetData>
    <row r="1" spans="1:123" ht="35.25" customHeight="1" x14ac:dyDescent="0.85">
      <c r="A1" s="162"/>
      <c r="B1" s="163"/>
      <c r="C1" s="163"/>
      <c r="D1" s="151" t="s">
        <v>0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4"/>
      <c r="Q1" s="4"/>
      <c r="R1" s="4"/>
      <c r="S1" s="4"/>
      <c r="T1" s="3"/>
      <c r="U1" s="50"/>
      <c r="V1" s="51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" spans="1:123" ht="32.85" customHeight="1" x14ac:dyDescent="0.3">
      <c r="A2" s="164"/>
      <c r="B2" s="165"/>
      <c r="C2" s="165"/>
      <c r="D2" s="6"/>
      <c r="E2" s="153" t="s">
        <v>1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8"/>
      <c r="Q2" s="149"/>
      <c r="R2" s="149"/>
      <c r="S2" s="149"/>
      <c r="T2" s="149"/>
      <c r="U2" s="52"/>
      <c r="V2" s="53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</row>
    <row r="3" spans="1:123" ht="15" customHeight="1" x14ac:dyDescent="0.3">
      <c r="A3" s="10"/>
      <c r="B3" s="5"/>
      <c r="C3" s="7"/>
      <c r="D3" s="7"/>
      <c r="E3" s="7"/>
      <c r="F3" s="11"/>
      <c r="G3" s="155" t="s">
        <v>2</v>
      </c>
      <c r="H3" s="150"/>
      <c r="I3" s="150"/>
      <c r="J3" s="150"/>
      <c r="K3" s="150"/>
      <c r="L3" s="150"/>
      <c r="M3" s="150"/>
      <c r="N3" s="11"/>
      <c r="O3" s="11"/>
      <c r="P3" s="8"/>
      <c r="Q3" s="150"/>
      <c r="R3" s="150"/>
      <c r="S3" s="150"/>
      <c r="T3" s="150"/>
      <c r="U3" s="52"/>
      <c r="V3" s="53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</row>
    <row r="4" spans="1:123" ht="15" customHeight="1" x14ac:dyDescent="0.3">
      <c r="A4" s="10"/>
      <c r="B4" s="5"/>
      <c r="C4" s="7"/>
      <c r="D4" s="7"/>
      <c r="E4" s="7"/>
      <c r="F4" s="11"/>
      <c r="G4" s="156" t="s">
        <v>3</v>
      </c>
      <c r="H4" s="150"/>
      <c r="I4" s="150"/>
      <c r="J4" s="150"/>
      <c r="K4" s="150"/>
      <c r="L4" s="150"/>
      <c r="M4" s="150"/>
      <c r="N4" s="11"/>
      <c r="O4" s="11"/>
      <c r="P4" s="8"/>
      <c r="Q4" s="150"/>
      <c r="R4" s="150"/>
      <c r="S4" s="150"/>
      <c r="T4" s="150"/>
      <c r="U4" s="52"/>
      <c r="V4" s="53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</row>
    <row r="5" spans="1:123" ht="20.85" customHeight="1" x14ac:dyDescent="0.3">
      <c r="A5" s="10"/>
      <c r="B5" s="5"/>
      <c r="C5" s="7"/>
      <c r="D5" s="7"/>
      <c r="E5" s="7"/>
      <c r="F5" s="11"/>
      <c r="G5" s="156" t="s">
        <v>4</v>
      </c>
      <c r="H5" s="150"/>
      <c r="I5" s="150"/>
      <c r="J5" s="150"/>
      <c r="K5" s="150"/>
      <c r="L5" s="150"/>
      <c r="M5" s="150"/>
      <c r="N5" s="11"/>
      <c r="O5" s="11"/>
      <c r="P5" s="8"/>
      <c r="Q5" s="149"/>
      <c r="R5" s="149"/>
      <c r="S5" s="149"/>
      <c r="T5" s="149"/>
      <c r="U5" s="52"/>
      <c r="V5" s="53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ht="20.85" customHeight="1" x14ac:dyDescent="0.3">
      <c r="A6" s="10"/>
      <c r="B6" s="5"/>
      <c r="C6" s="7"/>
      <c r="D6" s="7"/>
      <c r="E6" s="7"/>
      <c r="F6" s="11"/>
      <c r="G6" s="156" t="s">
        <v>5</v>
      </c>
      <c r="H6" s="150"/>
      <c r="I6" s="150"/>
      <c r="J6" s="150"/>
      <c r="K6" s="150"/>
      <c r="L6" s="150"/>
      <c r="M6" s="150"/>
      <c r="N6" s="11"/>
      <c r="O6" s="11"/>
      <c r="P6" s="8"/>
      <c r="Q6" s="5"/>
      <c r="R6" s="5"/>
      <c r="S6" s="7"/>
      <c r="T6" s="7"/>
      <c r="U6" s="52"/>
      <c r="V6" s="53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</row>
    <row r="7" spans="1:123" ht="18.75" customHeight="1" x14ac:dyDescent="0.3">
      <c r="A7" s="10"/>
      <c r="B7" s="5"/>
      <c r="C7" s="7"/>
      <c r="D7" s="7"/>
      <c r="E7" s="7"/>
      <c r="F7" s="11"/>
      <c r="G7" s="11"/>
      <c r="H7" s="11"/>
      <c r="I7" s="11"/>
      <c r="J7" s="11"/>
      <c r="K7" s="11"/>
      <c r="L7" s="11"/>
      <c r="M7" s="11"/>
      <c r="N7" s="11"/>
      <c r="O7" s="11"/>
      <c r="P7" s="8"/>
      <c r="Q7" s="5"/>
      <c r="R7" s="5"/>
      <c r="S7" s="7"/>
      <c r="T7" s="7"/>
      <c r="U7" s="52"/>
      <c r="V7" s="53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ht="9" customHeight="1" x14ac:dyDescent="0.3">
      <c r="A8" s="78" t="s">
        <v>6</v>
      </c>
      <c r="B8" s="79" t="s">
        <v>7</v>
      </c>
      <c r="C8" s="79" t="s">
        <v>8</v>
      </c>
      <c r="D8" s="79" t="s">
        <v>9</v>
      </c>
      <c r="E8" s="79" t="s">
        <v>10</v>
      </c>
      <c r="F8" s="79" t="s">
        <v>11</v>
      </c>
      <c r="G8" s="12"/>
      <c r="H8" s="91"/>
      <c r="I8" s="92" t="s">
        <v>7</v>
      </c>
      <c r="J8" s="92" t="s">
        <v>8</v>
      </c>
      <c r="K8" s="92" t="s">
        <v>9</v>
      </c>
      <c r="L8" s="92" t="s">
        <v>10</v>
      </c>
      <c r="M8" s="92" t="s">
        <v>11</v>
      </c>
      <c r="N8" s="12"/>
      <c r="O8" s="92" t="s">
        <v>6</v>
      </c>
      <c r="P8" s="92" t="s">
        <v>7</v>
      </c>
      <c r="Q8" s="92" t="s">
        <v>8</v>
      </c>
      <c r="R8" s="92" t="s">
        <v>9</v>
      </c>
      <c r="S8" s="92" t="s">
        <v>10</v>
      </c>
      <c r="T8" s="92" t="s">
        <v>11</v>
      </c>
      <c r="U8" s="54"/>
      <c r="V8" s="55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</row>
    <row r="9" spans="1:123" ht="13.5" customHeight="1" x14ac:dyDescent="0.3">
      <c r="A9" s="123" t="s">
        <v>12</v>
      </c>
      <c r="B9" s="124"/>
      <c r="C9" s="124"/>
      <c r="D9" s="124"/>
      <c r="E9" s="124"/>
      <c r="F9" s="125"/>
      <c r="G9" s="13"/>
      <c r="H9" s="123" t="s">
        <v>13</v>
      </c>
      <c r="I9" s="124"/>
      <c r="J9" s="124"/>
      <c r="K9" s="124"/>
      <c r="L9" s="124"/>
      <c r="M9" s="125"/>
      <c r="N9" s="13"/>
      <c r="O9" s="134" t="s">
        <v>283</v>
      </c>
      <c r="P9" s="135"/>
      <c r="Q9" s="135"/>
      <c r="R9" s="135"/>
      <c r="S9" s="135"/>
      <c r="T9" s="136"/>
      <c r="U9" s="56"/>
      <c r="V9" s="53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ht="9" customHeight="1" x14ac:dyDescent="0.3">
      <c r="A10" s="81">
        <v>101</v>
      </c>
      <c r="B10" s="82" t="s">
        <v>287</v>
      </c>
      <c r="C10" s="81">
        <v>6</v>
      </c>
      <c r="D10" s="105"/>
      <c r="E10" s="85">
        <v>5</v>
      </c>
      <c r="F10" s="17">
        <f t="shared" ref="F10:F27" si="0">SUM(D10*E10)</f>
        <v>0</v>
      </c>
      <c r="G10" s="13"/>
      <c r="H10" s="81">
        <v>501</v>
      </c>
      <c r="I10" s="83" t="s">
        <v>15</v>
      </c>
      <c r="J10" s="81">
        <v>6</v>
      </c>
      <c r="K10" s="108"/>
      <c r="L10" s="16">
        <v>4</v>
      </c>
      <c r="M10" s="17">
        <f t="shared" ref="M10:M16" si="1">SUM(K10*L10)</f>
        <v>0</v>
      </c>
      <c r="N10" s="13"/>
      <c r="O10" s="81">
        <v>707</v>
      </c>
      <c r="P10" s="83" t="s">
        <v>16</v>
      </c>
      <c r="Q10" s="81">
        <v>6</v>
      </c>
      <c r="R10" s="108"/>
      <c r="S10" s="85">
        <v>4.75</v>
      </c>
      <c r="T10" s="17">
        <f t="shared" ref="T10:T22" si="2">SUM(R10*S10)</f>
        <v>0</v>
      </c>
      <c r="U10" s="56"/>
      <c r="V10" s="53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</row>
    <row r="11" spans="1:123" ht="9" customHeight="1" x14ac:dyDescent="0.3">
      <c r="A11" s="81">
        <v>102</v>
      </c>
      <c r="B11" s="83" t="s">
        <v>17</v>
      </c>
      <c r="C11" s="81">
        <v>3</v>
      </c>
      <c r="D11" s="105"/>
      <c r="E11" s="85">
        <v>13</v>
      </c>
      <c r="F11" s="17">
        <f t="shared" si="0"/>
        <v>0</v>
      </c>
      <c r="G11" s="13"/>
      <c r="H11" s="81">
        <v>502</v>
      </c>
      <c r="I11" s="83" t="s">
        <v>18</v>
      </c>
      <c r="J11" s="81">
        <v>6</v>
      </c>
      <c r="K11" s="108"/>
      <c r="L11" s="16">
        <v>4.25</v>
      </c>
      <c r="M11" s="17">
        <f t="shared" si="1"/>
        <v>0</v>
      </c>
      <c r="N11" s="13"/>
      <c r="O11" s="83" t="s">
        <v>19</v>
      </c>
      <c r="P11" s="83" t="s">
        <v>20</v>
      </c>
      <c r="Q11" s="81">
        <v>6</v>
      </c>
      <c r="R11" s="108"/>
      <c r="S11" s="85">
        <v>5</v>
      </c>
      <c r="T11" s="17">
        <f t="shared" si="2"/>
        <v>0</v>
      </c>
      <c r="U11" s="56"/>
      <c r="V11" s="53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</row>
    <row r="12" spans="1:123" ht="9" customHeight="1" x14ac:dyDescent="0.3">
      <c r="A12" s="83" t="s">
        <v>21</v>
      </c>
      <c r="B12" s="83" t="s">
        <v>22</v>
      </c>
      <c r="C12" s="81">
        <v>3</v>
      </c>
      <c r="D12" s="105"/>
      <c r="E12" s="85">
        <v>8</v>
      </c>
      <c r="F12" s="17">
        <f t="shared" si="0"/>
        <v>0</v>
      </c>
      <c r="G12" s="13"/>
      <c r="H12" s="83" t="s">
        <v>23</v>
      </c>
      <c r="I12" s="83" t="s">
        <v>24</v>
      </c>
      <c r="J12" s="81">
        <v>6</v>
      </c>
      <c r="K12" s="108"/>
      <c r="L12" s="16">
        <v>4</v>
      </c>
      <c r="M12" s="17">
        <f t="shared" si="1"/>
        <v>0</v>
      </c>
      <c r="N12" s="13"/>
      <c r="O12" s="83" t="s">
        <v>25</v>
      </c>
      <c r="P12" s="83" t="s">
        <v>26</v>
      </c>
      <c r="Q12" s="81">
        <v>6</v>
      </c>
      <c r="R12" s="108"/>
      <c r="S12" s="85">
        <v>4.25</v>
      </c>
      <c r="T12" s="17">
        <f t="shared" si="2"/>
        <v>0</v>
      </c>
      <c r="U12" s="56"/>
      <c r="V12" s="53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</row>
    <row r="13" spans="1:123" ht="9" customHeight="1" x14ac:dyDescent="0.3">
      <c r="A13" s="81">
        <v>103</v>
      </c>
      <c r="B13" s="84" t="s">
        <v>27</v>
      </c>
      <c r="C13" s="81">
        <v>3</v>
      </c>
      <c r="D13" s="105"/>
      <c r="E13" s="85">
        <v>5.5</v>
      </c>
      <c r="F13" s="17">
        <f t="shared" si="0"/>
        <v>0</v>
      </c>
      <c r="G13" s="13"/>
      <c r="H13" s="81">
        <v>504</v>
      </c>
      <c r="I13" s="83" t="s">
        <v>28</v>
      </c>
      <c r="J13" s="81">
        <v>6</v>
      </c>
      <c r="K13" s="108"/>
      <c r="L13" s="16">
        <v>4</v>
      </c>
      <c r="M13" s="17">
        <f t="shared" si="1"/>
        <v>0</v>
      </c>
      <c r="N13" s="13"/>
      <c r="O13" s="83" t="s">
        <v>29</v>
      </c>
      <c r="P13" s="83" t="s">
        <v>30</v>
      </c>
      <c r="Q13" s="81">
        <v>6</v>
      </c>
      <c r="R13" s="108"/>
      <c r="S13" s="85">
        <v>4.25</v>
      </c>
      <c r="T13" s="17">
        <f t="shared" si="2"/>
        <v>0</v>
      </c>
      <c r="U13" s="56"/>
      <c r="V13" s="53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</row>
    <row r="14" spans="1:123" ht="9" customHeight="1" x14ac:dyDescent="0.3">
      <c r="A14" s="81">
        <v>104</v>
      </c>
      <c r="B14" s="83" t="s">
        <v>31</v>
      </c>
      <c r="C14" s="81">
        <v>3</v>
      </c>
      <c r="D14" s="105"/>
      <c r="E14" s="85">
        <v>4</v>
      </c>
      <c r="F14" s="17">
        <f t="shared" si="0"/>
        <v>0</v>
      </c>
      <c r="G14" s="13"/>
      <c r="H14" s="81">
        <v>506</v>
      </c>
      <c r="I14" s="83" t="s">
        <v>32</v>
      </c>
      <c r="J14" s="81">
        <v>6</v>
      </c>
      <c r="K14" s="108"/>
      <c r="L14" s="16">
        <v>4</v>
      </c>
      <c r="M14" s="17">
        <f t="shared" si="1"/>
        <v>0</v>
      </c>
      <c r="N14" s="13"/>
      <c r="O14" s="83" t="s">
        <v>33</v>
      </c>
      <c r="P14" s="100" t="s">
        <v>34</v>
      </c>
      <c r="Q14" s="101">
        <v>6</v>
      </c>
      <c r="R14" s="108"/>
      <c r="S14" s="104">
        <v>3.5</v>
      </c>
      <c r="T14" s="17">
        <f t="shared" si="2"/>
        <v>0</v>
      </c>
      <c r="U14" s="56"/>
      <c r="V14" s="53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</row>
    <row r="15" spans="1:123" ht="9" customHeight="1" x14ac:dyDescent="0.3">
      <c r="A15" s="83" t="s">
        <v>35</v>
      </c>
      <c r="B15" s="83" t="s">
        <v>36</v>
      </c>
      <c r="C15" s="81">
        <v>6</v>
      </c>
      <c r="D15" s="105"/>
      <c r="E15" s="85">
        <v>4</v>
      </c>
      <c r="F15" s="17">
        <f t="shared" si="0"/>
        <v>0</v>
      </c>
      <c r="G15" s="13"/>
      <c r="H15" s="81">
        <v>508</v>
      </c>
      <c r="I15" s="83" t="s">
        <v>37</v>
      </c>
      <c r="J15" s="81">
        <v>6</v>
      </c>
      <c r="K15" s="108"/>
      <c r="L15" s="16">
        <v>3.5</v>
      </c>
      <c r="M15" s="17">
        <f t="shared" si="1"/>
        <v>0</v>
      </c>
      <c r="N15" s="13"/>
      <c r="O15" s="83" t="s">
        <v>38</v>
      </c>
      <c r="P15" s="83" t="s">
        <v>39</v>
      </c>
      <c r="Q15" s="81">
        <v>6</v>
      </c>
      <c r="R15" s="106"/>
      <c r="S15" s="85">
        <v>6.5</v>
      </c>
      <c r="T15" s="16">
        <f t="shared" si="2"/>
        <v>0</v>
      </c>
      <c r="U15" s="56"/>
      <c r="V15" s="53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</row>
    <row r="16" spans="1:123" ht="9" customHeight="1" x14ac:dyDescent="0.3">
      <c r="A16" s="81">
        <v>105</v>
      </c>
      <c r="B16" s="83" t="s">
        <v>40</v>
      </c>
      <c r="C16" s="81">
        <v>3</v>
      </c>
      <c r="D16" s="105"/>
      <c r="E16" s="86">
        <v>11</v>
      </c>
      <c r="F16" s="17">
        <f t="shared" si="0"/>
        <v>0</v>
      </c>
      <c r="G16" s="13"/>
      <c r="H16" s="81">
        <v>107</v>
      </c>
      <c r="I16" s="83" t="s">
        <v>41</v>
      </c>
      <c r="J16" s="81">
        <v>6</v>
      </c>
      <c r="K16" s="108"/>
      <c r="L16" s="16">
        <v>5</v>
      </c>
      <c r="M16" s="17">
        <f t="shared" si="1"/>
        <v>0</v>
      </c>
      <c r="N16" s="13"/>
      <c r="O16" s="83" t="s">
        <v>42</v>
      </c>
      <c r="P16" s="83" t="s">
        <v>43</v>
      </c>
      <c r="Q16" s="81">
        <v>6</v>
      </c>
      <c r="R16" s="106"/>
      <c r="S16" s="85">
        <v>4.75</v>
      </c>
      <c r="T16" s="17">
        <f t="shared" si="2"/>
        <v>0</v>
      </c>
      <c r="U16" s="56"/>
      <c r="V16" s="53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</row>
    <row r="17" spans="1:123" ht="13.5" customHeight="1" x14ac:dyDescent="0.3">
      <c r="A17" s="81">
        <v>106</v>
      </c>
      <c r="B17" s="83" t="s">
        <v>44</v>
      </c>
      <c r="C17" s="81">
        <v>6</v>
      </c>
      <c r="D17" s="105"/>
      <c r="E17" s="85">
        <v>4</v>
      </c>
      <c r="F17" s="17">
        <f t="shared" si="0"/>
        <v>0</v>
      </c>
      <c r="G17" s="13"/>
      <c r="H17" s="123" t="s">
        <v>45</v>
      </c>
      <c r="I17" s="124"/>
      <c r="J17" s="124"/>
      <c r="K17" s="124"/>
      <c r="L17" s="124"/>
      <c r="M17" s="125"/>
      <c r="N17" s="13"/>
      <c r="O17" s="83" t="s">
        <v>46</v>
      </c>
      <c r="P17" s="83" t="s">
        <v>47</v>
      </c>
      <c r="Q17" s="81">
        <v>6</v>
      </c>
      <c r="R17" s="106"/>
      <c r="S17" s="85">
        <v>4.25</v>
      </c>
      <c r="T17" s="17">
        <f t="shared" si="2"/>
        <v>0</v>
      </c>
      <c r="U17" s="56"/>
      <c r="V17" s="53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</row>
    <row r="18" spans="1:123" ht="9" customHeight="1" x14ac:dyDescent="0.3">
      <c r="A18" s="81">
        <v>107</v>
      </c>
      <c r="B18" s="83" t="s">
        <v>48</v>
      </c>
      <c r="C18" s="81">
        <v>6</v>
      </c>
      <c r="D18" s="105"/>
      <c r="E18" s="85">
        <v>4.25</v>
      </c>
      <c r="F18" s="17">
        <f t="shared" si="0"/>
        <v>0</v>
      </c>
      <c r="G18" s="13"/>
      <c r="H18" s="81">
        <v>601</v>
      </c>
      <c r="I18" s="83" t="s">
        <v>49</v>
      </c>
      <c r="J18" s="81">
        <v>3</v>
      </c>
      <c r="K18" s="108"/>
      <c r="L18" s="85">
        <v>6.25</v>
      </c>
      <c r="M18" s="17">
        <f t="shared" ref="M18:M27" si="3">SUM(K18*L18)</f>
        <v>0</v>
      </c>
      <c r="N18" s="13"/>
      <c r="O18" s="83" t="s">
        <v>50</v>
      </c>
      <c r="P18" s="83" t="s">
        <v>51</v>
      </c>
      <c r="Q18" s="81">
        <v>6</v>
      </c>
      <c r="R18" s="106"/>
      <c r="S18" s="85">
        <v>4.75</v>
      </c>
      <c r="T18" s="17">
        <f t="shared" si="2"/>
        <v>0</v>
      </c>
      <c r="U18" s="56"/>
      <c r="V18" s="53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</row>
    <row r="19" spans="1:123" ht="9" customHeight="1" x14ac:dyDescent="0.3">
      <c r="A19" s="81">
        <v>108</v>
      </c>
      <c r="B19" s="83" t="s">
        <v>52</v>
      </c>
      <c r="C19" s="81">
        <v>3</v>
      </c>
      <c r="D19" s="105"/>
      <c r="E19" s="85">
        <v>5</v>
      </c>
      <c r="F19" s="17">
        <f t="shared" si="0"/>
        <v>0</v>
      </c>
      <c r="G19" s="13"/>
      <c r="H19" s="81">
        <v>603</v>
      </c>
      <c r="I19" s="83" t="s">
        <v>53</v>
      </c>
      <c r="J19" s="81">
        <v>3</v>
      </c>
      <c r="K19" s="108"/>
      <c r="L19" s="85">
        <v>8.5</v>
      </c>
      <c r="M19" s="17">
        <f t="shared" si="3"/>
        <v>0</v>
      </c>
      <c r="N19" s="13"/>
      <c r="O19" s="83" t="s">
        <v>54</v>
      </c>
      <c r="P19" s="83" t="s">
        <v>55</v>
      </c>
      <c r="Q19" s="81">
        <v>12</v>
      </c>
      <c r="R19" s="106"/>
      <c r="S19" s="85">
        <v>2.25</v>
      </c>
      <c r="T19" s="17">
        <f t="shared" si="2"/>
        <v>0</v>
      </c>
      <c r="U19" s="56"/>
      <c r="V19" s="53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</row>
    <row r="20" spans="1:123" ht="9" customHeight="1" x14ac:dyDescent="0.3">
      <c r="A20" s="81">
        <v>109</v>
      </c>
      <c r="B20" s="83" t="s">
        <v>56</v>
      </c>
      <c r="C20" s="81">
        <v>6</v>
      </c>
      <c r="D20" s="105"/>
      <c r="E20" s="85">
        <v>6.25</v>
      </c>
      <c r="F20" s="17">
        <f t="shared" si="0"/>
        <v>0</v>
      </c>
      <c r="G20" s="13"/>
      <c r="H20" s="81">
        <v>604</v>
      </c>
      <c r="I20" s="83" t="s">
        <v>57</v>
      </c>
      <c r="J20" s="81">
        <v>3</v>
      </c>
      <c r="K20" s="108"/>
      <c r="L20" s="85">
        <v>5.75</v>
      </c>
      <c r="M20" s="17">
        <f t="shared" si="3"/>
        <v>0</v>
      </c>
      <c r="N20" s="13"/>
      <c r="O20" s="83" t="s">
        <v>58</v>
      </c>
      <c r="P20" s="83" t="s">
        <v>59</v>
      </c>
      <c r="Q20" s="81">
        <v>6</v>
      </c>
      <c r="R20" s="106"/>
      <c r="S20" s="85">
        <v>5</v>
      </c>
      <c r="T20" s="17">
        <f t="shared" si="2"/>
        <v>0</v>
      </c>
      <c r="U20" s="56"/>
      <c r="V20" s="53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</row>
    <row r="21" spans="1:123" ht="9" customHeight="1" x14ac:dyDescent="0.3">
      <c r="A21" s="81">
        <v>110</v>
      </c>
      <c r="B21" s="83" t="s">
        <v>60</v>
      </c>
      <c r="C21" s="81">
        <v>6</v>
      </c>
      <c r="D21" s="105"/>
      <c r="E21" s="85">
        <v>3.75</v>
      </c>
      <c r="F21" s="17">
        <f t="shared" si="0"/>
        <v>0</v>
      </c>
      <c r="G21" s="13"/>
      <c r="H21" s="81">
        <v>605</v>
      </c>
      <c r="I21" s="83" t="s">
        <v>61</v>
      </c>
      <c r="J21" s="81">
        <v>3</v>
      </c>
      <c r="K21" s="108"/>
      <c r="L21" s="85">
        <v>3.5</v>
      </c>
      <c r="M21" s="17">
        <f t="shared" si="3"/>
        <v>0</v>
      </c>
      <c r="N21" s="13"/>
      <c r="O21" s="83" t="s">
        <v>62</v>
      </c>
      <c r="P21" s="83" t="s">
        <v>63</v>
      </c>
      <c r="Q21" s="81">
        <v>6</v>
      </c>
      <c r="R21" s="106"/>
      <c r="S21" s="85">
        <v>5.75</v>
      </c>
      <c r="T21" s="17">
        <f t="shared" si="2"/>
        <v>0</v>
      </c>
      <c r="U21" s="56"/>
      <c r="V21" s="53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</row>
    <row r="22" spans="1:123" ht="9" customHeight="1" x14ac:dyDescent="0.3">
      <c r="A22" s="81">
        <v>111</v>
      </c>
      <c r="B22" s="83" t="s">
        <v>64</v>
      </c>
      <c r="C22" s="81">
        <v>6</v>
      </c>
      <c r="D22" s="105"/>
      <c r="E22" s="85">
        <v>4.25</v>
      </c>
      <c r="F22" s="17">
        <f t="shared" si="0"/>
        <v>0</v>
      </c>
      <c r="G22" s="13"/>
      <c r="H22" s="81">
        <v>606</v>
      </c>
      <c r="I22" s="83" t="s">
        <v>65</v>
      </c>
      <c r="J22" s="81">
        <v>3</v>
      </c>
      <c r="K22" s="108"/>
      <c r="L22" s="85">
        <v>4.75</v>
      </c>
      <c r="M22" s="17">
        <f t="shared" si="3"/>
        <v>0</v>
      </c>
      <c r="N22" s="13"/>
      <c r="O22" s="83" t="s">
        <v>66</v>
      </c>
      <c r="P22" s="82" t="s">
        <v>286</v>
      </c>
      <c r="Q22" s="81">
        <v>6</v>
      </c>
      <c r="R22" s="106"/>
      <c r="S22" s="85">
        <v>4.5</v>
      </c>
      <c r="T22" s="17">
        <f t="shared" si="2"/>
        <v>0</v>
      </c>
      <c r="U22" s="57" t="s">
        <v>67</v>
      </c>
      <c r="V22" s="53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</row>
    <row r="23" spans="1:123" ht="13.5" customHeight="1" x14ac:dyDescent="0.3">
      <c r="A23" s="81">
        <v>112</v>
      </c>
      <c r="B23" s="83" t="s">
        <v>68</v>
      </c>
      <c r="C23" s="81">
        <v>6</v>
      </c>
      <c r="D23" s="105"/>
      <c r="E23" s="85">
        <v>4</v>
      </c>
      <c r="F23" s="17">
        <f t="shared" si="0"/>
        <v>0</v>
      </c>
      <c r="G23" s="13"/>
      <c r="H23" s="81">
        <v>607</v>
      </c>
      <c r="I23" s="83" t="s">
        <v>69</v>
      </c>
      <c r="J23" s="81">
        <v>3</v>
      </c>
      <c r="K23" s="108"/>
      <c r="L23" s="85">
        <v>3.75</v>
      </c>
      <c r="M23" s="17">
        <f t="shared" si="3"/>
        <v>0</v>
      </c>
      <c r="N23" s="13"/>
      <c r="O23" s="123" t="s">
        <v>70</v>
      </c>
      <c r="P23" s="124"/>
      <c r="Q23" s="124"/>
      <c r="R23" s="124"/>
      <c r="S23" s="124"/>
      <c r="T23" s="125"/>
      <c r="U23" s="56"/>
      <c r="V23" s="53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</row>
    <row r="24" spans="1:123" ht="9" customHeight="1" x14ac:dyDescent="0.3">
      <c r="A24" s="81">
        <v>113</v>
      </c>
      <c r="B24" s="83" t="s">
        <v>71</v>
      </c>
      <c r="C24" s="81">
        <v>6</v>
      </c>
      <c r="D24" s="105"/>
      <c r="E24" s="85">
        <v>5.75</v>
      </c>
      <c r="F24" s="17">
        <f t="shared" si="0"/>
        <v>0</v>
      </c>
      <c r="G24" s="13"/>
      <c r="H24" s="81">
        <v>608</v>
      </c>
      <c r="I24" s="83" t="s">
        <v>72</v>
      </c>
      <c r="J24" s="81">
        <v>3</v>
      </c>
      <c r="K24" s="108"/>
      <c r="L24" s="85">
        <v>2.75</v>
      </c>
      <c r="M24" s="17">
        <f t="shared" si="3"/>
        <v>0</v>
      </c>
      <c r="N24" s="13"/>
      <c r="O24" s="81">
        <v>101</v>
      </c>
      <c r="P24" s="83" t="s">
        <v>14</v>
      </c>
      <c r="Q24" s="81">
        <v>6</v>
      </c>
      <c r="R24" s="106"/>
      <c r="S24" s="85">
        <v>5</v>
      </c>
      <c r="T24" s="17">
        <f t="shared" ref="T24:T45" si="4">SUM(R24*S24)</f>
        <v>0</v>
      </c>
      <c r="U24" s="56"/>
      <c r="V24" s="53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</row>
    <row r="25" spans="1:123" ht="9" customHeight="1" x14ac:dyDescent="0.3">
      <c r="A25" s="81">
        <v>115</v>
      </c>
      <c r="B25" s="83" t="s">
        <v>73</v>
      </c>
      <c r="C25" s="81">
        <v>6</v>
      </c>
      <c r="D25" s="105"/>
      <c r="E25" s="85">
        <v>3</v>
      </c>
      <c r="F25" s="17">
        <f t="shared" si="0"/>
        <v>0</v>
      </c>
      <c r="G25" s="13"/>
      <c r="H25" s="81">
        <v>613</v>
      </c>
      <c r="I25" s="83" t="s">
        <v>74</v>
      </c>
      <c r="J25" s="81">
        <v>6</v>
      </c>
      <c r="K25" s="108"/>
      <c r="L25" s="85">
        <v>4.5</v>
      </c>
      <c r="M25" s="17">
        <f t="shared" si="3"/>
        <v>0</v>
      </c>
      <c r="N25" s="13"/>
      <c r="O25" s="81">
        <v>102</v>
      </c>
      <c r="P25" s="83" t="s">
        <v>75</v>
      </c>
      <c r="Q25" s="81">
        <v>6</v>
      </c>
      <c r="R25" s="106"/>
      <c r="S25" s="85">
        <v>5</v>
      </c>
      <c r="T25" s="17">
        <f t="shared" si="4"/>
        <v>0</v>
      </c>
      <c r="U25" s="56"/>
      <c r="V25" s="53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</row>
    <row r="26" spans="1:123" ht="9" customHeight="1" x14ac:dyDescent="0.3">
      <c r="A26" s="81">
        <v>117</v>
      </c>
      <c r="B26" s="84" t="s">
        <v>76</v>
      </c>
      <c r="C26" s="81">
        <v>6</v>
      </c>
      <c r="D26" s="105"/>
      <c r="E26" s="85">
        <v>6</v>
      </c>
      <c r="F26" s="17">
        <f t="shared" si="0"/>
        <v>0</v>
      </c>
      <c r="G26" s="13"/>
      <c r="H26" s="81">
        <v>615</v>
      </c>
      <c r="I26" s="82" t="s">
        <v>274</v>
      </c>
      <c r="J26" s="81">
        <v>3</v>
      </c>
      <c r="K26" s="108"/>
      <c r="L26" s="85">
        <v>8.5</v>
      </c>
      <c r="M26" s="17">
        <f>SUM(K26*L26)</f>
        <v>0</v>
      </c>
      <c r="N26" s="15"/>
      <c r="O26" s="83" t="s">
        <v>78</v>
      </c>
      <c r="P26" s="83" t="s">
        <v>263</v>
      </c>
      <c r="Q26" s="81">
        <v>6</v>
      </c>
      <c r="R26" s="106"/>
      <c r="S26" s="85">
        <v>5</v>
      </c>
      <c r="T26" s="17">
        <f t="shared" si="4"/>
        <v>0</v>
      </c>
      <c r="U26" s="56"/>
      <c r="V26" s="53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</row>
    <row r="27" spans="1:123" ht="9" customHeight="1" x14ac:dyDescent="0.3">
      <c r="A27" s="81">
        <v>119</v>
      </c>
      <c r="B27" s="83" t="s">
        <v>77</v>
      </c>
      <c r="C27" s="81">
        <v>6</v>
      </c>
      <c r="D27" s="105"/>
      <c r="E27" s="85">
        <v>5</v>
      </c>
      <c r="F27" s="17">
        <f t="shared" si="0"/>
        <v>0</v>
      </c>
      <c r="G27" s="13"/>
      <c r="H27" s="81">
        <v>616</v>
      </c>
      <c r="I27" s="82" t="s">
        <v>275</v>
      </c>
      <c r="J27" s="81">
        <v>6</v>
      </c>
      <c r="K27" s="108"/>
      <c r="L27" s="85">
        <v>7.5</v>
      </c>
      <c r="M27" s="17">
        <f t="shared" si="3"/>
        <v>0</v>
      </c>
      <c r="N27" s="13"/>
      <c r="O27" s="83" t="s">
        <v>85</v>
      </c>
      <c r="P27" s="83" t="s">
        <v>41</v>
      </c>
      <c r="Q27" s="81">
        <v>6</v>
      </c>
      <c r="R27" s="106"/>
      <c r="S27" s="85">
        <v>5</v>
      </c>
      <c r="T27" s="17">
        <f t="shared" si="4"/>
        <v>0</v>
      </c>
      <c r="U27" s="56"/>
      <c r="V27" s="53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</row>
    <row r="28" spans="1:123" ht="13.5" customHeight="1" x14ac:dyDescent="0.3">
      <c r="A28" s="123" t="s">
        <v>79</v>
      </c>
      <c r="B28" s="124"/>
      <c r="C28" s="124"/>
      <c r="D28" s="124"/>
      <c r="E28" s="124"/>
      <c r="F28" s="125"/>
      <c r="G28" s="13"/>
      <c r="H28" s="81">
        <v>618</v>
      </c>
      <c r="I28" s="83" t="s">
        <v>81</v>
      </c>
      <c r="J28" s="81">
        <v>6</v>
      </c>
      <c r="K28" s="108"/>
      <c r="L28" s="85">
        <v>4.25</v>
      </c>
      <c r="M28" s="17">
        <f t="shared" ref="M28:M40" si="5">SUM(K28*L28)</f>
        <v>0</v>
      </c>
      <c r="N28" s="13"/>
      <c r="O28" s="83" t="s">
        <v>90</v>
      </c>
      <c r="P28" s="83" t="s">
        <v>91</v>
      </c>
      <c r="Q28" s="81">
        <v>6</v>
      </c>
      <c r="R28" s="106"/>
      <c r="S28" s="85">
        <v>5</v>
      </c>
      <c r="T28" s="17">
        <f t="shared" si="4"/>
        <v>0</v>
      </c>
      <c r="U28" s="56"/>
      <c r="V28" s="53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</row>
    <row r="29" spans="1:123" ht="9" customHeight="1" x14ac:dyDescent="0.3">
      <c r="A29" s="81">
        <v>202</v>
      </c>
      <c r="B29" s="83" t="s">
        <v>80</v>
      </c>
      <c r="C29" s="81">
        <v>6</v>
      </c>
      <c r="D29" s="106"/>
      <c r="E29" s="85">
        <v>4.75</v>
      </c>
      <c r="F29" s="17">
        <f t="shared" ref="F29:F37" si="6">SUM(D29*E29)</f>
        <v>0</v>
      </c>
      <c r="G29" s="13"/>
      <c r="H29" s="81">
        <v>619</v>
      </c>
      <c r="I29" s="83" t="s">
        <v>84</v>
      </c>
      <c r="J29" s="81">
        <v>6</v>
      </c>
      <c r="K29" s="108"/>
      <c r="L29" s="85">
        <v>4.25</v>
      </c>
      <c r="M29" s="17">
        <f t="shared" si="5"/>
        <v>0</v>
      </c>
      <c r="N29" s="13"/>
      <c r="O29" s="83" t="s">
        <v>105</v>
      </c>
      <c r="P29" s="83" t="s">
        <v>106</v>
      </c>
      <c r="Q29" s="81">
        <v>6</v>
      </c>
      <c r="R29" s="106"/>
      <c r="S29" s="85">
        <v>5</v>
      </c>
      <c r="T29" s="17">
        <f t="shared" si="4"/>
        <v>0</v>
      </c>
      <c r="U29" s="56"/>
      <c r="V29" s="53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</row>
    <row r="30" spans="1:123" ht="9" customHeight="1" x14ac:dyDescent="0.3">
      <c r="A30" s="83" t="s">
        <v>82</v>
      </c>
      <c r="B30" s="83" t="s">
        <v>83</v>
      </c>
      <c r="C30" s="81">
        <v>6</v>
      </c>
      <c r="D30" s="106"/>
      <c r="E30" s="85">
        <v>3.75</v>
      </c>
      <c r="F30" s="17">
        <f t="shared" si="6"/>
        <v>0</v>
      </c>
      <c r="G30" s="13"/>
      <c r="H30" s="81">
        <v>621</v>
      </c>
      <c r="I30" s="83" t="s">
        <v>89</v>
      </c>
      <c r="J30" s="81">
        <v>6</v>
      </c>
      <c r="K30" s="108"/>
      <c r="L30" s="85">
        <v>6</v>
      </c>
      <c r="M30" s="17">
        <f t="shared" si="5"/>
        <v>0</v>
      </c>
      <c r="N30" s="13"/>
      <c r="O30" s="83" t="s">
        <v>111</v>
      </c>
      <c r="P30" s="83" t="s">
        <v>112</v>
      </c>
      <c r="Q30" s="81">
        <v>6</v>
      </c>
      <c r="R30" s="106"/>
      <c r="S30" s="85">
        <v>5</v>
      </c>
      <c r="T30" s="17">
        <f t="shared" si="4"/>
        <v>0</v>
      </c>
      <c r="U30" s="56"/>
      <c r="V30" s="53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</row>
    <row r="31" spans="1:123" ht="9" customHeight="1" x14ac:dyDescent="0.3">
      <c r="A31" s="81">
        <v>203</v>
      </c>
      <c r="B31" s="83" t="s">
        <v>86</v>
      </c>
      <c r="C31" s="81">
        <v>6</v>
      </c>
      <c r="D31" s="106"/>
      <c r="E31" s="85">
        <v>4.5</v>
      </c>
      <c r="F31" s="17">
        <f t="shared" si="6"/>
        <v>0</v>
      </c>
      <c r="G31" s="13"/>
      <c r="H31" s="81">
        <v>624</v>
      </c>
      <c r="I31" s="83" t="s">
        <v>93</v>
      </c>
      <c r="J31" s="81">
        <v>3</v>
      </c>
      <c r="K31" s="108"/>
      <c r="L31" s="85">
        <v>9</v>
      </c>
      <c r="M31" s="17">
        <f t="shared" si="5"/>
        <v>0</v>
      </c>
      <c r="N31" s="13"/>
      <c r="O31" s="83" t="s">
        <v>285</v>
      </c>
      <c r="P31" s="83" t="s">
        <v>142</v>
      </c>
      <c r="Q31" s="101">
        <v>6</v>
      </c>
      <c r="R31" s="108"/>
      <c r="S31" s="104">
        <v>5</v>
      </c>
      <c r="T31" s="17">
        <f t="shared" si="4"/>
        <v>0</v>
      </c>
      <c r="U31" s="56"/>
      <c r="V31" s="53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</row>
    <row r="32" spans="1:123" ht="9" customHeight="1" x14ac:dyDescent="0.3">
      <c r="A32" s="83" t="s">
        <v>87</v>
      </c>
      <c r="B32" s="83" t="s">
        <v>88</v>
      </c>
      <c r="C32" s="81">
        <v>6</v>
      </c>
      <c r="D32" s="106"/>
      <c r="E32" s="85">
        <v>4.5</v>
      </c>
      <c r="F32" s="17">
        <f t="shared" si="6"/>
        <v>0</v>
      </c>
      <c r="G32" s="13"/>
      <c r="H32" s="81">
        <v>625</v>
      </c>
      <c r="I32" s="83" t="s">
        <v>96</v>
      </c>
      <c r="J32" s="81">
        <v>6</v>
      </c>
      <c r="K32" s="108"/>
      <c r="L32" s="85">
        <v>5</v>
      </c>
      <c r="M32" s="17">
        <f t="shared" si="5"/>
        <v>0</v>
      </c>
      <c r="N32" s="13"/>
      <c r="O32" s="83" t="s">
        <v>117</v>
      </c>
      <c r="P32" s="83" t="s">
        <v>118</v>
      </c>
      <c r="Q32" s="81">
        <v>6</v>
      </c>
      <c r="R32" s="106"/>
      <c r="S32" s="85">
        <v>5</v>
      </c>
      <c r="T32" s="16">
        <f t="shared" si="4"/>
        <v>0</v>
      </c>
      <c r="U32" s="56"/>
      <c r="V32" s="53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</row>
    <row r="33" spans="1:123" ht="9" customHeight="1" x14ac:dyDescent="0.3">
      <c r="A33" s="81">
        <v>205</v>
      </c>
      <c r="B33" s="83" t="s">
        <v>92</v>
      </c>
      <c r="C33" s="81">
        <v>6</v>
      </c>
      <c r="D33" s="106"/>
      <c r="E33" s="85">
        <v>3.5</v>
      </c>
      <c r="F33" s="17">
        <f t="shared" si="6"/>
        <v>0</v>
      </c>
      <c r="G33" s="13"/>
      <c r="H33" s="81">
        <v>626</v>
      </c>
      <c r="I33" s="83" t="s">
        <v>98</v>
      </c>
      <c r="J33" s="81">
        <v>6</v>
      </c>
      <c r="K33" s="108"/>
      <c r="L33" s="85">
        <v>3.5</v>
      </c>
      <c r="M33" s="17">
        <f t="shared" si="5"/>
        <v>0</v>
      </c>
      <c r="N33" s="13"/>
      <c r="O33" s="83" t="s">
        <v>120</v>
      </c>
      <c r="P33" s="84" t="s">
        <v>121</v>
      </c>
      <c r="Q33" s="81">
        <v>6</v>
      </c>
      <c r="R33" s="106"/>
      <c r="S33" s="85">
        <v>5</v>
      </c>
      <c r="T33" s="17">
        <f t="shared" si="4"/>
        <v>0</v>
      </c>
      <c r="U33" s="56"/>
      <c r="V33" s="58" t="s">
        <v>94</v>
      </c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</row>
    <row r="34" spans="1:123" ht="9" customHeight="1" x14ac:dyDescent="0.3">
      <c r="A34" s="81">
        <v>206</v>
      </c>
      <c r="B34" s="83" t="s">
        <v>95</v>
      </c>
      <c r="C34" s="81">
        <v>6</v>
      </c>
      <c r="D34" s="106"/>
      <c r="E34" s="85">
        <v>3.5</v>
      </c>
      <c r="F34" s="17">
        <f t="shared" si="6"/>
        <v>0</v>
      </c>
      <c r="G34" s="13"/>
      <c r="H34" s="83" t="s">
        <v>100</v>
      </c>
      <c r="I34" s="83" t="s">
        <v>101</v>
      </c>
      <c r="J34" s="81">
        <v>6</v>
      </c>
      <c r="K34" s="108"/>
      <c r="L34" s="85">
        <v>4</v>
      </c>
      <c r="M34" s="17">
        <f t="shared" si="5"/>
        <v>0</v>
      </c>
      <c r="N34" s="13"/>
      <c r="O34" s="83" t="s">
        <v>124</v>
      </c>
      <c r="P34" s="84" t="s">
        <v>125</v>
      </c>
      <c r="Q34" s="81">
        <v>6</v>
      </c>
      <c r="R34" s="106"/>
      <c r="S34" s="85">
        <v>5</v>
      </c>
      <c r="T34" s="17">
        <f t="shared" si="4"/>
        <v>0</v>
      </c>
      <c r="U34" s="56"/>
      <c r="V34" s="53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</row>
    <row r="35" spans="1:123" ht="9" customHeight="1" x14ac:dyDescent="0.3">
      <c r="A35" s="81">
        <v>207</v>
      </c>
      <c r="B35" s="83" t="s">
        <v>97</v>
      </c>
      <c r="C35" s="81">
        <v>6</v>
      </c>
      <c r="D35" s="106"/>
      <c r="E35" s="85">
        <v>5.5</v>
      </c>
      <c r="F35" s="17">
        <f t="shared" si="6"/>
        <v>0</v>
      </c>
      <c r="G35" s="13"/>
      <c r="H35" s="81">
        <v>638</v>
      </c>
      <c r="I35" s="83" t="s">
        <v>103</v>
      </c>
      <c r="J35" s="81">
        <v>3</v>
      </c>
      <c r="K35" s="108"/>
      <c r="L35" s="85">
        <v>4</v>
      </c>
      <c r="M35" s="17">
        <f t="shared" si="5"/>
        <v>0</v>
      </c>
      <c r="N35" s="13"/>
      <c r="O35" s="83" t="s">
        <v>132</v>
      </c>
      <c r="P35" s="84" t="s">
        <v>129</v>
      </c>
      <c r="Q35" s="81">
        <v>6</v>
      </c>
      <c r="R35" s="106"/>
      <c r="S35" s="85">
        <v>5</v>
      </c>
      <c r="T35" s="17">
        <f t="shared" si="4"/>
        <v>0</v>
      </c>
      <c r="U35" s="56"/>
      <c r="V35" s="53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</row>
    <row r="36" spans="1:123" ht="9" customHeight="1" x14ac:dyDescent="0.3">
      <c r="A36" s="81">
        <v>208</v>
      </c>
      <c r="B36" s="83" t="s">
        <v>99</v>
      </c>
      <c r="C36" s="81">
        <v>6</v>
      </c>
      <c r="D36" s="106"/>
      <c r="E36" s="85">
        <v>5.5</v>
      </c>
      <c r="F36" s="17">
        <f t="shared" si="6"/>
        <v>0</v>
      </c>
      <c r="G36" s="13"/>
      <c r="H36" s="81">
        <v>643</v>
      </c>
      <c r="I36" s="83" t="s">
        <v>104</v>
      </c>
      <c r="J36" s="81">
        <v>3</v>
      </c>
      <c r="K36" s="108"/>
      <c r="L36" s="85">
        <v>7</v>
      </c>
      <c r="M36" s="17">
        <f t="shared" si="5"/>
        <v>0</v>
      </c>
      <c r="N36" s="13"/>
      <c r="O36" s="83" t="s">
        <v>135</v>
      </c>
      <c r="P36" s="84" t="s">
        <v>136</v>
      </c>
      <c r="Q36" s="81">
        <v>6</v>
      </c>
      <c r="R36" s="106"/>
      <c r="S36" s="85">
        <v>5</v>
      </c>
      <c r="T36" s="17">
        <f t="shared" si="4"/>
        <v>0</v>
      </c>
      <c r="U36" s="56"/>
      <c r="V36" s="53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</row>
    <row r="37" spans="1:123" ht="9" customHeight="1" x14ac:dyDescent="0.3">
      <c r="A37" s="81">
        <v>209</v>
      </c>
      <c r="B37" s="83" t="s">
        <v>102</v>
      </c>
      <c r="C37" s="81">
        <v>6</v>
      </c>
      <c r="D37" s="106"/>
      <c r="E37" s="85">
        <v>4</v>
      </c>
      <c r="F37" s="17">
        <f t="shared" si="6"/>
        <v>0</v>
      </c>
      <c r="G37" s="13"/>
      <c r="H37" s="83" t="s">
        <v>107</v>
      </c>
      <c r="I37" s="83" t="s">
        <v>108</v>
      </c>
      <c r="J37" s="81">
        <v>3</v>
      </c>
      <c r="K37" s="108"/>
      <c r="L37" s="85">
        <v>5</v>
      </c>
      <c r="M37" s="17">
        <f t="shared" si="5"/>
        <v>0</v>
      </c>
      <c r="N37" s="13"/>
      <c r="O37" s="83" t="s">
        <v>139</v>
      </c>
      <c r="P37" s="84" t="s">
        <v>140</v>
      </c>
      <c r="Q37" s="81">
        <v>6</v>
      </c>
      <c r="R37" s="106"/>
      <c r="S37" s="85">
        <v>5</v>
      </c>
      <c r="T37" s="17">
        <f t="shared" si="4"/>
        <v>0</v>
      </c>
      <c r="U37" s="56"/>
      <c r="V37" s="53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</row>
    <row r="38" spans="1:123" ht="9" customHeight="1" x14ac:dyDescent="0.3">
      <c r="A38" s="81">
        <v>212</v>
      </c>
      <c r="B38" s="83" t="s">
        <v>109</v>
      </c>
      <c r="C38" s="81">
        <v>6</v>
      </c>
      <c r="D38" s="106"/>
      <c r="E38" s="85">
        <v>5</v>
      </c>
      <c r="F38" s="17">
        <f t="shared" ref="F38:F39" si="7">SUM(D38*E38)</f>
        <v>0</v>
      </c>
      <c r="G38" s="13"/>
      <c r="H38" s="81">
        <v>646</v>
      </c>
      <c r="I38" s="83" t="s">
        <v>110</v>
      </c>
      <c r="J38" s="81">
        <v>6</v>
      </c>
      <c r="K38" s="108"/>
      <c r="L38" s="85">
        <v>4</v>
      </c>
      <c r="M38" s="17">
        <f t="shared" si="5"/>
        <v>0</v>
      </c>
      <c r="N38" s="13"/>
      <c r="O38" s="82" t="s">
        <v>146</v>
      </c>
      <c r="P38" s="89" t="s">
        <v>271</v>
      </c>
      <c r="Q38" s="81">
        <v>6</v>
      </c>
      <c r="R38" s="106"/>
      <c r="S38" s="85">
        <v>5</v>
      </c>
      <c r="T38" s="17">
        <f t="shared" si="4"/>
        <v>0</v>
      </c>
      <c r="U38" s="56"/>
      <c r="V38" s="53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</row>
    <row r="39" spans="1:123" ht="9" customHeight="1" x14ac:dyDescent="0.3">
      <c r="A39" s="81">
        <v>215</v>
      </c>
      <c r="B39" s="83" t="s">
        <v>113</v>
      </c>
      <c r="C39" s="81">
        <v>6</v>
      </c>
      <c r="D39" s="106"/>
      <c r="E39" s="85">
        <v>5</v>
      </c>
      <c r="F39" s="17">
        <f t="shared" si="7"/>
        <v>0</v>
      </c>
      <c r="G39" s="13"/>
      <c r="H39" s="81">
        <v>649</v>
      </c>
      <c r="I39" s="83" t="s">
        <v>114</v>
      </c>
      <c r="J39" s="81">
        <v>3</v>
      </c>
      <c r="K39" s="108"/>
      <c r="L39" s="85">
        <v>4.5</v>
      </c>
      <c r="M39" s="17">
        <f t="shared" si="5"/>
        <v>0</v>
      </c>
      <c r="N39" s="13"/>
      <c r="O39" s="82" t="s">
        <v>149</v>
      </c>
      <c r="P39" s="84" t="s">
        <v>150</v>
      </c>
      <c r="Q39" s="81">
        <v>6</v>
      </c>
      <c r="R39" s="106"/>
      <c r="S39" s="85">
        <v>5</v>
      </c>
      <c r="T39" s="17">
        <f t="shared" si="4"/>
        <v>0</v>
      </c>
      <c r="U39" s="56"/>
      <c r="V39" s="53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</row>
    <row r="40" spans="1:123" ht="9" customHeight="1" x14ac:dyDescent="0.3">
      <c r="A40" s="137" t="s">
        <v>115</v>
      </c>
      <c r="B40" s="144"/>
      <c r="C40" s="144"/>
      <c r="D40" s="144"/>
      <c r="E40" s="144"/>
      <c r="F40" s="145"/>
      <c r="G40" s="13"/>
      <c r="H40" s="166">
        <v>633</v>
      </c>
      <c r="I40" s="167" t="s">
        <v>290</v>
      </c>
      <c r="J40" s="166">
        <v>6</v>
      </c>
      <c r="K40" s="109"/>
      <c r="L40" s="168">
        <v>3</v>
      </c>
      <c r="M40" s="76">
        <f t="shared" si="5"/>
        <v>0</v>
      </c>
      <c r="N40" s="13"/>
      <c r="O40" s="82" t="s">
        <v>153</v>
      </c>
      <c r="P40" s="84" t="s">
        <v>154</v>
      </c>
      <c r="Q40" s="81">
        <v>6</v>
      </c>
      <c r="R40" s="106"/>
      <c r="S40" s="85">
        <v>5</v>
      </c>
      <c r="T40" s="17">
        <f t="shared" si="4"/>
        <v>0</v>
      </c>
      <c r="U40" s="56"/>
      <c r="V40" s="53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</row>
    <row r="41" spans="1:123" ht="9" customHeight="1" x14ac:dyDescent="0.3">
      <c r="A41" s="146"/>
      <c r="B41" s="147"/>
      <c r="C41" s="147"/>
      <c r="D41" s="147"/>
      <c r="E41" s="147"/>
      <c r="F41" s="148"/>
      <c r="G41" s="74"/>
      <c r="H41" s="143" t="s">
        <v>116</v>
      </c>
      <c r="I41" s="143"/>
      <c r="J41" s="143"/>
      <c r="K41" s="143"/>
      <c r="L41" s="143"/>
      <c r="M41" s="143"/>
      <c r="N41" s="75"/>
      <c r="O41" s="82" t="s">
        <v>157</v>
      </c>
      <c r="P41" s="89" t="s">
        <v>270</v>
      </c>
      <c r="Q41" s="81">
        <v>6</v>
      </c>
      <c r="R41" s="106"/>
      <c r="S41" s="85">
        <v>5</v>
      </c>
      <c r="T41" s="17">
        <f t="shared" si="4"/>
        <v>0</v>
      </c>
      <c r="U41" s="56"/>
      <c r="V41" s="53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</row>
    <row r="42" spans="1:123" ht="13.5" customHeight="1" x14ac:dyDescent="0.3">
      <c r="A42" s="81">
        <v>301</v>
      </c>
      <c r="B42" s="87" t="s">
        <v>282</v>
      </c>
      <c r="C42" s="81">
        <v>6</v>
      </c>
      <c r="D42" s="106"/>
      <c r="E42" s="85">
        <v>4.5</v>
      </c>
      <c r="F42" s="17">
        <f t="shared" ref="F42:F71" si="8">SUM(D42*E42)</f>
        <v>0</v>
      </c>
      <c r="G42" s="74"/>
      <c r="H42" s="143"/>
      <c r="I42" s="143"/>
      <c r="J42" s="143"/>
      <c r="K42" s="143"/>
      <c r="L42" s="143"/>
      <c r="M42" s="143"/>
      <c r="N42" s="75"/>
      <c r="O42" s="82" t="s">
        <v>160</v>
      </c>
      <c r="P42" s="83" t="s">
        <v>161</v>
      </c>
      <c r="Q42" s="81">
        <v>6</v>
      </c>
      <c r="R42" s="106"/>
      <c r="S42" s="85">
        <v>5</v>
      </c>
      <c r="T42" s="17">
        <f t="shared" si="4"/>
        <v>0</v>
      </c>
      <c r="U42" s="56"/>
      <c r="V42" s="53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</row>
    <row r="43" spans="1:123" ht="9" customHeight="1" x14ac:dyDescent="0.3">
      <c r="A43" s="82" t="s">
        <v>280</v>
      </c>
      <c r="B43" s="82" t="s">
        <v>281</v>
      </c>
      <c r="C43" s="81">
        <v>6</v>
      </c>
      <c r="D43" s="106"/>
      <c r="E43" s="85">
        <v>4.5</v>
      </c>
      <c r="F43" s="17">
        <f t="shared" si="8"/>
        <v>0</v>
      </c>
      <c r="G43" s="13"/>
      <c r="H43" s="93">
        <v>701</v>
      </c>
      <c r="I43" s="99" t="s">
        <v>119</v>
      </c>
      <c r="J43" s="93">
        <v>6</v>
      </c>
      <c r="K43" s="107"/>
      <c r="L43" s="96">
        <v>4</v>
      </c>
      <c r="M43" s="77">
        <f t="shared" ref="M43:M50" si="9">SUM(K43*L43)</f>
        <v>0</v>
      </c>
      <c r="N43" s="13"/>
      <c r="O43" s="82" t="s">
        <v>165</v>
      </c>
      <c r="P43" s="83" t="s">
        <v>166</v>
      </c>
      <c r="Q43" s="81">
        <v>6</v>
      </c>
      <c r="R43" s="106"/>
      <c r="S43" s="85">
        <v>3.75</v>
      </c>
      <c r="T43" s="17">
        <f t="shared" si="4"/>
        <v>0</v>
      </c>
      <c r="U43" s="56"/>
      <c r="V43" s="53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</row>
    <row r="44" spans="1:123" ht="9" customHeight="1" x14ac:dyDescent="0.3">
      <c r="A44" s="88" t="s">
        <v>126</v>
      </c>
      <c r="B44" s="82" t="s">
        <v>127</v>
      </c>
      <c r="C44" s="81">
        <v>6</v>
      </c>
      <c r="D44" s="106"/>
      <c r="E44" s="85">
        <v>3.5</v>
      </c>
      <c r="F44" s="17">
        <f t="shared" si="8"/>
        <v>0</v>
      </c>
      <c r="G44" s="13"/>
      <c r="H44" s="100" t="s">
        <v>122</v>
      </c>
      <c r="I44" s="100" t="s">
        <v>123</v>
      </c>
      <c r="J44" s="101">
        <v>6</v>
      </c>
      <c r="K44" s="80"/>
      <c r="L44" s="102">
        <v>4.25</v>
      </c>
      <c r="M44" s="17">
        <f t="shared" si="9"/>
        <v>0</v>
      </c>
      <c r="N44" s="13"/>
      <c r="O44" s="82" t="s">
        <v>170</v>
      </c>
      <c r="P44" s="83" t="s">
        <v>171</v>
      </c>
      <c r="Q44" s="81">
        <v>6</v>
      </c>
      <c r="R44" s="106"/>
      <c r="S44" s="85">
        <v>3.75</v>
      </c>
      <c r="T44" s="17">
        <f t="shared" si="4"/>
        <v>0</v>
      </c>
      <c r="U44" s="56"/>
      <c r="V44" s="53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</row>
    <row r="45" spans="1:123" ht="9" customHeight="1" x14ac:dyDescent="0.3">
      <c r="A45" s="81">
        <v>303</v>
      </c>
      <c r="B45" s="82" t="s">
        <v>130</v>
      </c>
      <c r="C45" s="81">
        <v>6</v>
      </c>
      <c r="D45" s="106"/>
      <c r="E45" s="85">
        <v>3.75</v>
      </c>
      <c r="F45" s="17">
        <f t="shared" si="8"/>
        <v>0</v>
      </c>
      <c r="G45" s="13"/>
      <c r="H45" s="81">
        <v>703</v>
      </c>
      <c r="I45" s="83" t="s">
        <v>128</v>
      </c>
      <c r="J45" s="81">
        <v>6</v>
      </c>
      <c r="K45" s="108"/>
      <c r="L45" s="85">
        <v>5.75</v>
      </c>
      <c r="M45" s="17">
        <f t="shared" si="9"/>
        <v>0</v>
      </c>
      <c r="N45" s="13"/>
      <c r="O45" s="82" t="s">
        <v>174</v>
      </c>
      <c r="P45" s="83" t="s">
        <v>175</v>
      </c>
      <c r="Q45" s="81">
        <v>6</v>
      </c>
      <c r="R45" s="106"/>
      <c r="S45" s="85">
        <v>3</v>
      </c>
      <c r="T45" s="17">
        <f t="shared" si="4"/>
        <v>0</v>
      </c>
      <c r="U45" s="56"/>
      <c r="V45" s="53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</row>
    <row r="46" spans="1:123" ht="9" customHeight="1" x14ac:dyDescent="0.3">
      <c r="A46" s="82" t="s">
        <v>279</v>
      </c>
      <c r="B46" s="82" t="s">
        <v>133</v>
      </c>
      <c r="C46" s="81">
        <v>6</v>
      </c>
      <c r="D46" s="106"/>
      <c r="E46" s="85">
        <v>3.5</v>
      </c>
      <c r="F46" s="17">
        <f t="shared" si="8"/>
        <v>0</v>
      </c>
      <c r="G46" s="13"/>
      <c r="H46" s="81">
        <v>705</v>
      </c>
      <c r="I46" s="83" t="s">
        <v>131</v>
      </c>
      <c r="J46" s="81">
        <v>6</v>
      </c>
      <c r="K46" s="108"/>
      <c r="L46" s="85">
        <v>3.75</v>
      </c>
      <c r="M46" s="17">
        <f t="shared" si="9"/>
        <v>0</v>
      </c>
      <c r="N46" s="13"/>
      <c r="O46" s="134" t="s">
        <v>284</v>
      </c>
      <c r="P46" s="135"/>
      <c r="Q46" s="135"/>
      <c r="R46" s="135"/>
      <c r="S46" s="135"/>
      <c r="T46" s="136"/>
      <c r="U46" s="56"/>
      <c r="V46" s="53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</row>
    <row r="47" spans="1:123" ht="9" customHeight="1" x14ac:dyDescent="0.3">
      <c r="A47" s="88" t="s">
        <v>137</v>
      </c>
      <c r="B47" s="82" t="s">
        <v>138</v>
      </c>
      <c r="C47" s="81">
        <v>6</v>
      </c>
      <c r="D47" s="106"/>
      <c r="E47" s="85">
        <v>3.75</v>
      </c>
      <c r="F47" s="17">
        <f t="shared" si="8"/>
        <v>0</v>
      </c>
      <c r="G47" s="13"/>
      <c r="H47" s="81">
        <v>706</v>
      </c>
      <c r="I47" s="83" t="s">
        <v>134</v>
      </c>
      <c r="J47" s="81">
        <v>6</v>
      </c>
      <c r="K47" s="108"/>
      <c r="L47" s="85">
        <v>5</v>
      </c>
      <c r="M47" s="17">
        <f t="shared" si="9"/>
        <v>0</v>
      </c>
      <c r="N47" s="13"/>
      <c r="O47" s="83" t="s">
        <v>180</v>
      </c>
      <c r="P47" s="83" t="s">
        <v>181</v>
      </c>
      <c r="Q47" s="81">
        <v>6</v>
      </c>
      <c r="R47" s="106"/>
      <c r="S47" s="85">
        <v>4</v>
      </c>
      <c r="T47" s="17">
        <f t="shared" ref="T47:T54" si="10">SUM(R47*S47)</f>
        <v>0</v>
      </c>
      <c r="U47" s="56"/>
      <c r="V47" s="53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</row>
    <row r="48" spans="1:123" ht="9" customHeight="1" x14ac:dyDescent="0.3">
      <c r="A48" s="81">
        <v>305</v>
      </c>
      <c r="B48" s="82" t="s">
        <v>141</v>
      </c>
      <c r="C48" s="81">
        <v>6</v>
      </c>
      <c r="D48" s="106"/>
      <c r="E48" s="85">
        <v>4.5</v>
      </c>
      <c r="F48" s="17">
        <f t="shared" si="8"/>
        <v>0</v>
      </c>
      <c r="G48" s="13"/>
      <c r="H48" s="81">
        <v>707</v>
      </c>
      <c r="I48" s="83" t="s">
        <v>16</v>
      </c>
      <c r="J48" s="81">
        <v>6</v>
      </c>
      <c r="K48" s="108"/>
      <c r="L48" s="85">
        <v>4.75</v>
      </c>
      <c r="M48" s="17">
        <f t="shared" si="9"/>
        <v>0</v>
      </c>
      <c r="N48" s="13"/>
      <c r="O48" s="83" t="s">
        <v>184</v>
      </c>
      <c r="P48" s="83" t="s">
        <v>185</v>
      </c>
      <c r="Q48" s="81">
        <v>6</v>
      </c>
      <c r="R48" s="106"/>
      <c r="S48" s="85">
        <v>3.5</v>
      </c>
      <c r="T48" s="17">
        <f t="shared" si="10"/>
        <v>0</v>
      </c>
      <c r="U48" s="56"/>
      <c r="V48" s="53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</row>
    <row r="49" spans="1:123" ht="9" customHeight="1" x14ac:dyDescent="0.3">
      <c r="A49" s="81">
        <v>307</v>
      </c>
      <c r="B49" s="82" t="s">
        <v>143</v>
      </c>
      <c r="C49" s="81">
        <v>6</v>
      </c>
      <c r="D49" s="106"/>
      <c r="E49" s="85">
        <v>4.75</v>
      </c>
      <c r="F49" s="17">
        <f t="shared" si="8"/>
        <v>0</v>
      </c>
      <c r="G49" s="13"/>
      <c r="H49" s="81">
        <v>709</v>
      </c>
      <c r="I49" s="83" t="s">
        <v>142</v>
      </c>
      <c r="J49" s="81">
        <v>6</v>
      </c>
      <c r="K49" s="108"/>
      <c r="L49" s="85">
        <v>5</v>
      </c>
      <c r="M49" s="17">
        <f t="shared" si="9"/>
        <v>0</v>
      </c>
      <c r="N49" s="13"/>
      <c r="O49" s="83" t="s">
        <v>188</v>
      </c>
      <c r="P49" s="83" t="s">
        <v>189</v>
      </c>
      <c r="Q49" s="81">
        <v>6</v>
      </c>
      <c r="R49" s="106"/>
      <c r="S49" s="85">
        <v>5.5</v>
      </c>
      <c r="T49" s="17">
        <f t="shared" si="10"/>
        <v>0</v>
      </c>
      <c r="U49" s="56"/>
      <c r="V49" s="53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</row>
    <row r="50" spans="1:123" ht="9" customHeight="1" x14ac:dyDescent="0.3">
      <c r="A50" s="81">
        <v>311</v>
      </c>
      <c r="B50" s="82" t="s">
        <v>145</v>
      </c>
      <c r="C50" s="81">
        <v>6</v>
      </c>
      <c r="D50" s="106"/>
      <c r="E50" s="85">
        <v>4</v>
      </c>
      <c r="F50" s="17">
        <f t="shared" si="8"/>
        <v>0</v>
      </c>
      <c r="G50" s="13"/>
      <c r="H50" s="81">
        <v>710</v>
      </c>
      <c r="I50" s="83" t="s">
        <v>144</v>
      </c>
      <c r="J50" s="81">
        <v>6</v>
      </c>
      <c r="K50" s="108"/>
      <c r="L50" s="85">
        <v>5</v>
      </c>
      <c r="M50" s="17">
        <f t="shared" si="9"/>
        <v>0</v>
      </c>
      <c r="N50" s="13"/>
      <c r="O50" s="83" t="s">
        <v>193</v>
      </c>
      <c r="P50" s="83" t="s">
        <v>194</v>
      </c>
      <c r="Q50" s="81">
        <v>6</v>
      </c>
      <c r="R50" s="106"/>
      <c r="S50" s="85">
        <v>4</v>
      </c>
      <c r="T50" s="17">
        <f t="shared" si="10"/>
        <v>0</v>
      </c>
      <c r="U50" s="56"/>
      <c r="V50" s="53"/>
      <c r="W50" s="62"/>
      <c r="X50" s="62"/>
      <c r="Y50" s="62"/>
      <c r="Z50" s="62"/>
      <c r="AA50" s="62"/>
    </row>
    <row r="51" spans="1:123" ht="9" customHeight="1" x14ac:dyDescent="0.3">
      <c r="A51" s="81">
        <v>312</v>
      </c>
      <c r="B51" s="82" t="s">
        <v>147</v>
      </c>
      <c r="C51" s="81">
        <v>6</v>
      </c>
      <c r="D51" s="106"/>
      <c r="E51" s="85">
        <v>3.75</v>
      </c>
      <c r="F51" s="17">
        <f t="shared" si="8"/>
        <v>0</v>
      </c>
      <c r="G51" s="13"/>
      <c r="H51" s="81">
        <v>715</v>
      </c>
      <c r="I51" s="83" t="s">
        <v>148</v>
      </c>
      <c r="J51" s="81">
        <v>6</v>
      </c>
      <c r="K51" s="106"/>
      <c r="L51" s="85">
        <v>6.5</v>
      </c>
      <c r="M51" s="16">
        <f t="shared" ref="M51:M52" si="11">SUM(K51*L51)</f>
        <v>0</v>
      </c>
      <c r="N51" s="13"/>
      <c r="O51" s="83" t="s">
        <v>198</v>
      </c>
      <c r="P51" s="83" t="s">
        <v>199</v>
      </c>
      <c r="Q51" s="81">
        <v>6</v>
      </c>
      <c r="R51" s="106"/>
      <c r="S51" s="85">
        <v>4.25</v>
      </c>
      <c r="T51" s="17">
        <f t="shared" si="10"/>
        <v>0</v>
      </c>
      <c r="U51" s="56"/>
      <c r="V51" s="53"/>
      <c r="W51" s="62"/>
      <c r="X51" s="62"/>
      <c r="Y51" s="62"/>
      <c r="Z51" s="62"/>
      <c r="AA51" s="62"/>
    </row>
    <row r="52" spans="1:123" ht="9" customHeight="1" x14ac:dyDescent="0.3">
      <c r="A52" s="81">
        <v>313</v>
      </c>
      <c r="B52" s="82" t="s">
        <v>151</v>
      </c>
      <c r="C52" s="81">
        <v>6</v>
      </c>
      <c r="D52" s="106"/>
      <c r="E52" s="85">
        <v>3.85</v>
      </c>
      <c r="F52" s="17">
        <f t="shared" si="8"/>
        <v>0</v>
      </c>
      <c r="G52" s="13"/>
      <c r="H52" s="81">
        <v>718</v>
      </c>
      <c r="I52" s="83" t="s">
        <v>152</v>
      </c>
      <c r="J52" s="81">
        <v>6</v>
      </c>
      <c r="K52" s="108"/>
      <c r="L52" s="85">
        <v>4.75</v>
      </c>
      <c r="M52" s="17">
        <f t="shared" si="11"/>
        <v>0</v>
      </c>
      <c r="N52" s="13"/>
      <c r="O52" s="83" t="s">
        <v>203</v>
      </c>
      <c r="P52" s="83" t="s">
        <v>204</v>
      </c>
      <c r="Q52" s="81">
        <v>6</v>
      </c>
      <c r="R52" s="106"/>
      <c r="S52" s="85">
        <v>2.5</v>
      </c>
      <c r="T52" s="17">
        <f t="shared" si="10"/>
        <v>0</v>
      </c>
      <c r="U52" s="56"/>
      <c r="V52" s="53"/>
      <c r="W52" s="62"/>
      <c r="X52" s="62"/>
      <c r="Y52" s="62"/>
      <c r="Z52" s="62"/>
      <c r="AA52" s="62"/>
    </row>
    <row r="53" spans="1:123" ht="9" customHeight="1" x14ac:dyDescent="0.3">
      <c r="A53" s="82" t="s">
        <v>278</v>
      </c>
      <c r="B53" s="82" t="s">
        <v>155</v>
      </c>
      <c r="C53" s="81">
        <v>6</v>
      </c>
      <c r="D53" s="106"/>
      <c r="E53" s="85">
        <v>4</v>
      </c>
      <c r="F53" s="17">
        <f t="shared" si="8"/>
        <v>0</v>
      </c>
      <c r="G53" s="13"/>
      <c r="H53" s="137" t="s">
        <v>156</v>
      </c>
      <c r="I53" s="138"/>
      <c r="J53" s="138"/>
      <c r="K53" s="138"/>
      <c r="L53" s="138"/>
      <c r="M53" s="139"/>
      <c r="N53" s="13"/>
      <c r="O53" s="83" t="s">
        <v>23</v>
      </c>
      <c r="P53" s="83" t="s">
        <v>24</v>
      </c>
      <c r="Q53" s="81">
        <v>6</v>
      </c>
      <c r="R53" s="106"/>
      <c r="S53" s="85">
        <v>4</v>
      </c>
      <c r="T53" s="17">
        <f t="shared" si="10"/>
        <v>0</v>
      </c>
      <c r="U53" s="56"/>
      <c r="V53" s="53"/>
      <c r="W53" s="62"/>
      <c r="X53" s="62"/>
      <c r="Y53" s="62"/>
      <c r="Z53" s="62"/>
      <c r="AA53" s="62"/>
    </row>
    <row r="54" spans="1:123" ht="13.5" customHeight="1" x14ac:dyDescent="0.3">
      <c r="A54" s="82" t="s">
        <v>158</v>
      </c>
      <c r="B54" s="82" t="s">
        <v>159</v>
      </c>
      <c r="C54" s="81">
        <v>6</v>
      </c>
      <c r="D54" s="106"/>
      <c r="E54" s="85">
        <v>2.5</v>
      </c>
      <c r="F54" s="17">
        <f t="shared" si="8"/>
        <v>0</v>
      </c>
      <c r="G54" s="13"/>
      <c r="H54" s="140"/>
      <c r="I54" s="141"/>
      <c r="J54" s="141"/>
      <c r="K54" s="141"/>
      <c r="L54" s="141"/>
      <c r="M54" s="142"/>
      <c r="N54" s="13"/>
      <c r="O54" s="83" t="s">
        <v>209</v>
      </c>
      <c r="P54" s="83" t="s">
        <v>210</v>
      </c>
      <c r="Q54" s="81">
        <v>6</v>
      </c>
      <c r="R54" s="106"/>
      <c r="S54" s="85">
        <v>4.25</v>
      </c>
      <c r="T54" s="16">
        <f t="shared" si="10"/>
        <v>0</v>
      </c>
      <c r="U54" s="56"/>
      <c r="V54" s="53"/>
      <c r="W54" s="62"/>
      <c r="X54" s="62"/>
      <c r="Y54" s="62"/>
      <c r="Z54" s="62"/>
      <c r="AA54" s="62"/>
    </row>
    <row r="55" spans="1:123" ht="9" customHeight="1" x14ac:dyDescent="0.3">
      <c r="A55" s="82" t="s">
        <v>162</v>
      </c>
      <c r="B55" s="82" t="s">
        <v>163</v>
      </c>
      <c r="C55" s="81">
        <v>6</v>
      </c>
      <c r="D55" s="106"/>
      <c r="E55" s="85">
        <v>4.75</v>
      </c>
      <c r="F55" s="17">
        <f t="shared" si="8"/>
        <v>0</v>
      </c>
      <c r="G55" s="13"/>
      <c r="H55" s="81">
        <v>808</v>
      </c>
      <c r="I55" s="83" t="s">
        <v>164</v>
      </c>
      <c r="J55" s="81">
        <v>6</v>
      </c>
      <c r="K55" s="108"/>
      <c r="L55" s="85">
        <v>3.75</v>
      </c>
      <c r="M55" s="17">
        <f t="shared" ref="M55:M73" si="12">SUM(K55*L55)</f>
        <v>0</v>
      </c>
      <c r="N55" s="13"/>
      <c r="O55" s="83" t="s">
        <v>213</v>
      </c>
      <c r="P55" s="83" t="s">
        <v>173</v>
      </c>
      <c r="Q55" s="81">
        <v>6</v>
      </c>
      <c r="R55" s="106"/>
      <c r="S55" s="85">
        <v>3</v>
      </c>
      <c r="T55" s="17">
        <f t="shared" ref="T55:T57" si="13">SUM(R55*S55)</f>
        <v>0</v>
      </c>
      <c r="U55" s="56"/>
      <c r="V55" s="53"/>
      <c r="W55" s="62"/>
      <c r="X55" s="62"/>
      <c r="Y55" s="62"/>
      <c r="Z55" s="62"/>
      <c r="AA55" s="62"/>
    </row>
    <row r="56" spans="1:123" ht="9" customHeight="1" x14ac:dyDescent="0.3">
      <c r="A56" s="88" t="s">
        <v>167</v>
      </c>
      <c r="B56" s="82" t="s">
        <v>168</v>
      </c>
      <c r="C56" s="81">
        <v>6</v>
      </c>
      <c r="D56" s="106"/>
      <c r="E56" s="85">
        <v>4.25</v>
      </c>
      <c r="F56" s="17">
        <f t="shared" si="8"/>
        <v>0</v>
      </c>
      <c r="G56" s="13"/>
      <c r="H56" s="81">
        <v>813</v>
      </c>
      <c r="I56" s="83" t="s">
        <v>169</v>
      </c>
      <c r="J56" s="81">
        <v>6</v>
      </c>
      <c r="K56" s="108"/>
      <c r="L56" s="85">
        <v>3</v>
      </c>
      <c r="M56" s="17">
        <f t="shared" si="12"/>
        <v>0</v>
      </c>
      <c r="N56" s="13"/>
      <c r="O56" s="83" t="s">
        <v>215</v>
      </c>
      <c r="P56" s="83" t="s">
        <v>216</v>
      </c>
      <c r="Q56" s="81">
        <v>6</v>
      </c>
      <c r="R56" s="106"/>
      <c r="S56" s="85">
        <v>6.25</v>
      </c>
      <c r="T56" s="17">
        <f t="shared" si="13"/>
        <v>0</v>
      </c>
      <c r="U56" s="56"/>
      <c r="V56" s="53"/>
      <c r="W56" s="62"/>
      <c r="X56" s="62"/>
      <c r="Y56" s="62"/>
      <c r="Z56" s="62"/>
      <c r="AA56" s="62"/>
    </row>
    <row r="57" spans="1:123" ht="9" customHeight="1" x14ac:dyDescent="0.3">
      <c r="A57" s="81">
        <v>320</v>
      </c>
      <c r="B57" s="82" t="s">
        <v>172</v>
      </c>
      <c r="C57" s="81">
        <v>6</v>
      </c>
      <c r="D57" s="106"/>
      <c r="E57" s="85">
        <v>4</v>
      </c>
      <c r="F57" s="17">
        <f t="shared" si="8"/>
        <v>0</v>
      </c>
      <c r="G57" s="13"/>
      <c r="H57" s="81">
        <v>814</v>
      </c>
      <c r="I57" s="83" t="s">
        <v>173</v>
      </c>
      <c r="J57" s="81">
        <v>6</v>
      </c>
      <c r="K57" s="108"/>
      <c r="L57" s="85">
        <v>3</v>
      </c>
      <c r="M57" s="17">
        <f t="shared" si="12"/>
        <v>0</v>
      </c>
      <c r="N57" s="13"/>
      <c r="O57" s="83" t="s">
        <v>219</v>
      </c>
      <c r="P57" s="83" t="s">
        <v>220</v>
      </c>
      <c r="Q57" s="81">
        <v>6</v>
      </c>
      <c r="R57" s="106"/>
      <c r="S57" s="85">
        <v>5.5</v>
      </c>
      <c r="T57" s="17">
        <f t="shared" si="13"/>
        <v>0</v>
      </c>
      <c r="U57" s="56"/>
      <c r="V57" s="53"/>
      <c r="W57" s="62"/>
      <c r="X57" s="62"/>
      <c r="Y57" s="62"/>
      <c r="Z57" s="62"/>
      <c r="AA57" s="62"/>
    </row>
    <row r="58" spans="1:123" ht="12.75" customHeight="1" x14ac:dyDescent="0.3">
      <c r="A58" s="81">
        <v>322</v>
      </c>
      <c r="B58" s="82" t="s">
        <v>176</v>
      </c>
      <c r="C58" s="81">
        <v>6</v>
      </c>
      <c r="D58" s="106"/>
      <c r="E58" s="85">
        <v>3.25</v>
      </c>
      <c r="F58" s="17">
        <f t="shared" si="8"/>
        <v>0</v>
      </c>
      <c r="G58" s="13"/>
      <c r="H58" s="81">
        <v>815</v>
      </c>
      <c r="I58" s="83" t="s">
        <v>177</v>
      </c>
      <c r="J58" s="81">
        <v>6</v>
      </c>
      <c r="K58" s="108"/>
      <c r="L58" s="85">
        <v>3</v>
      </c>
      <c r="M58" s="17">
        <f t="shared" si="12"/>
        <v>0</v>
      </c>
      <c r="N58" s="13"/>
      <c r="O58" s="15"/>
      <c r="P58" s="15"/>
      <c r="Q58" s="14"/>
      <c r="R58" s="20"/>
      <c r="S58" s="16"/>
      <c r="T58" s="17"/>
      <c r="U58" s="56"/>
      <c r="V58" s="53"/>
      <c r="W58" s="62"/>
      <c r="X58" s="62"/>
      <c r="Y58" s="62"/>
      <c r="Z58" s="62"/>
      <c r="AA58" s="62"/>
    </row>
    <row r="59" spans="1:123" ht="13.5" customHeight="1" x14ac:dyDescent="0.3">
      <c r="A59" s="81">
        <v>324</v>
      </c>
      <c r="B59" s="82" t="s">
        <v>178</v>
      </c>
      <c r="C59" s="81">
        <v>6</v>
      </c>
      <c r="D59" s="106"/>
      <c r="E59" s="85">
        <v>6.5</v>
      </c>
      <c r="F59" s="17">
        <f t="shared" si="8"/>
        <v>0</v>
      </c>
      <c r="G59" s="13"/>
      <c r="H59" s="81">
        <v>816</v>
      </c>
      <c r="I59" s="83" t="s">
        <v>179</v>
      </c>
      <c r="J59" s="81">
        <v>6</v>
      </c>
      <c r="K59" s="108"/>
      <c r="L59" s="85">
        <v>3.5</v>
      </c>
      <c r="M59" s="17">
        <f t="shared" si="12"/>
        <v>0</v>
      </c>
      <c r="N59" s="13"/>
      <c r="O59" s="14"/>
      <c r="P59" s="15"/>
      <c r="Q59" s="14"/>
      <c r="R59" s="20"/>
      <c r="S59" s="16"/>
      <c r="T59" s="17"/>
      <c r="U59" s="56"/>
      <c r="V59" s="53"/>
      <c r="W59" s="62"/>
      <c r="X59" s="62"/>
      <c r="Y59" s="62"/>
      <c r="Z59" s="62"/>
      <c r="AA59" s="62"/>
    </row>
    <row r="60" spans="1:123" ht="11.25" customHeight="1" x14ac:dyDescent="0.3">
      <c r="A60" s="81">
        <v>325</v>
      </c>
      <c r="B60" s="82" t="s">
        <v>182</v>
      </c>
      <c r="C60" s="82" t="s">
        <v>277</v>
      </c>
      <c r="D60" s="106"/>
      <c r="E60" s="85">
        <v>3.75</v>
      </c>
      <c r="F60" s="17">
        <f t="shared" si="8"/>
        <v>0</v>
      </c>
      <c r="G60" s="13"/>
      <c r="H60" s="81">
        <v>817</v>
      </c>
      <c r="I60" s="83" t="s">
        <v>183</v>
      </c>
      <c r="J60" s="81">
        <v>6</v>
      </c>
      <c r="K60" s="108"/>
      <c r="L60" s="85">
        <v>3.5</v>
      </c>
      <c r="M60" s="17">
        <f t="shared" si="12"/>
        <v>0</v>
      </c>
      <c r="N60" s="13"/>
      <c r="O60" s="15"/>
      <c r="P60" s="15"/>
      <c r="Q60" s="14"/>
      <c r="R60" s="20"/>
      <c r="S60" s="16"/>
      <c r="T60" s="17"/>
      <c r="U60" s="56"/>
      <c r="V60" s="53"/>
      <c r="W60" s="62"/>
      <c r="X60" s="62"/>
      <c r="Y60" s="62"/>
      <c r="Z60" s="62"/>
      <c r="AA60" s="62"/>
    </row>
    <row r="61" spans="1:123" ht="9" customHeight="1" x14ac:dyDescent="0.3">
      <c r="A61" s="81">
        <v>330</v>
      </c>
      <c r="B61" s="82" t="s">
        <v>276</v>
      </c>
      <c r="C61" s="83" t="s">
        <v>186</v>
      </c>
      <c r="D61" s="106"/>
      <c r="E61" s="85">
        <v>15</v>
      </c>
      <c r="F61" s="17">
        <f t="shared" si="8"/>
        <v>0</v>
      </c>
      <c r="G61" s="13"/>
      <c r="H61" s="81">
        <v>818</v>
      </c>
      <c r="I61" s="83" t="s">
        <v>187</v>
      </c>
      <c r="J61" s="81">
        <v>6</v>
      </c>
      <c r="K61" s="108"/>
      <c r="L61" s="85">
        <v>6.25</v>
      </c>
      <c r="M61" s="17">
        <f t="shared" si="12"/>
        <v>0</v>
      </c>
      <c r="N61" s="13"/>
      <c r="O61" s="15"/>
      <c r="P61" s="15"/>
      <c r="Q61" s="14"/>
      <c r="R61" s="20"/>
      <c r="S61" s="16"/>
      <c r="T61" s="17"/>
      <c r="U61" s="56"/>
      <c r="V61" s="53"/>
      <c r="W61" s="62"/>
      <c r="X61" s="62"/>
      <c r="Y61" s="62"/>
      <c r="Z61" s="62"/>
      <c r="AA61" s="62"/>
    </row>
    <row r="62" spans="1:123" ht="9" customHeight="1" x14ac:dyDescent="0.3">
      <c r="A62" s="81">
        <v>331</v>
      </c>
      <c r="B62" s="82" t="s">
        <v>190</v>
      </c>
      <c r="C62" s="88" t="s">
        <v>186</v>
      </c>
      <c r="D62" s="106"/>
      <c r="E62" s="85">
        <v>45.35</v>
      </c>
      <c r="F62" s="17">
        <f t="shared" si="8"/>
        <v>0</v>
      </c>
      <c r="G62" s="13"/>
      <c r="H62" s="83" t="s">
        <v>191</v>
      </c>
      <c r="I62" s="83" t="s">
        <v>192</v>
      </c>
      <c r="J62" s="81">
        <v>6</v>
      </c>
      <c r="K62" s="108"/>
      <c r="L62" s="85">
        <v>5.5</v>
      </c>
      <c r="M62" s="17">
        <f t="shared" si="12"/>
        <v>0</v>
      </c>
      <c r="N62" s="13"/>
      <c r="O62" s="15"/>
      <c r="P62" s="15"/>
      <c r="Q62" s="14"/>
      <c r="R62" s="20"/>
      <c r="S62" s="16"/>
      <c r="T62" s="17"/>
      <c r="U62" s="56"/>
      <c r="V62" s="53"/>
      <c r="W62" s="62"/>
      <c r="X62" s="62"/>
      <c r="Y62" s="62"/>
      <c r="Z62" s="62"/>
      <c r="AA62" s="62"/>
    </row>
    <row r="63" spans="1:123" ht="9" customHeight="1" x14ac:dyDescent="0.3">
      <c r="A63" s="81">
        <v>332</v>
      </c>
      <c r="B63" s="82" t="s">
        <v>195</v>
      </c>
      <c r="C63" s="81">
        <v>6</v>
      </c>
      <c r="D63" s="106"/>
      <c r="E63" s="85">
        <v>3.5</v>
      </c>
      <c r="F63" s="17">
        <f t="shared" si="8"/>
        <v>0</v>
      </c>
      <c r="G63" s="13"/>
      <c r="H63" s="83" t="s">
        <v>196</v>
      </c>
      <c r="I63" s="83" t="s">
        <v>197</v>
      </c>
      <c r="J63" s="81">
        <v>6</v>
      </c>
      <c r="K63" s="108"/>
      <c r="L63" s="85">
        <v>7</v>
      </c>
      <c r="M63" s="17">
        <f t="shared" si="12"/>
        <v>0</v>
      </c>
      <c r="N63" s="13"/>
      <c r="O63" s="15"/>
      <c r="P63" s="15"/>
      <c r="Q63" s="14"/>
      <c r="R63" s="20"/>
      <c r="S63" s="16"/>
      <c r="T63" s="17"/>
      <c r="U63" s="56"/>
      <c r="V63" s="53"/>
      <c r="W63" s="62"/>
      <c r="X63" s="62"/>
      <c r="Y63" s="62"/>
      <c r="Z63" s="62"/>
      <c r="AA63" s="62"/>
    </row>
    <row r="64" spans="1:123" ht="9" customHeight="1" x14ac:dyDescent="0.3">
      <c r="A64" s="81">
        <v>336</v>
      </c>
      <c r="B64" s="82" t="s">
        <v>200</v>
      </c>
      <c r="C64" s="81">
        <v>6</v>
      </c>
      <c r="D64" s="106"/>
      <c r="E64" s="85">
        <v>4</v>
      </c>
      <c r="F64" s="17">
        <f t="shared" si="8"/>
        <v>0</v>
      </c>
      <c r="G64" s="13"/>
      <c r="H64" s="83" t="s">
        <v>201</v>
      </c>
      <c r="I64" s="83" t="s">
        <v>202</v>
      </c>
      <c r="J64" s="81">
        <v>6</v>
      </c>
      <c r="K64" s="108"/>
      <c r="L64" s="85">
        <v>4.75</v>
      </c>
      <c r="M64" s="17">
        <f t="shared" si="12"/>
        <v>0</v>
      </c>
      <c r="N64" s="13"/>
      <c r="O64" s="15"/>
      <c r="P64" s="15"/>
      <c r="Q64" s="14"/>
      <c r="R64" s="20"/>
      <c r="S64" s="16"/>
      <c r="T64" s="17"/>
      <c r="U64" s="56"/>
      <c r="V64" s="53"/>
      <c r="W64" s="62"/>
      <c r="X64" s="62"/>
      <c r="Y64" s="62"/>
      <c r="Z64" s="62"/>
      <c r="AA64" s="62"/>
    </row>
    <row r="65" spans="1:27" ht="9" customHeight="1" x14ac:dyDescent="0.3">
      <c r="A65" s="81">
        <v>340</v>
      </c>
      <c r="B65" s="83" t="s">
        <v>207</v>
      </c>
      <c r="C65" s="81">
        <v>6</v>
      </c>
      <c r="D65" s="106"/>
      <c r="E65" s="85">
        <v>4.25</v>
      </c>
      <c r="F65" s="17">
        <f t="shared" si="8"/>
        <v>0</v>
      </c>
      <c r="G65" s="13"/>
      <c r="H65" s="83" t="s">
        <v>205</v>
      </c>
      <c r="I65" s="83" t="s">
        <v>206</v>
      </c>
      <c r="J65" s="81">
        <v>6</v>
      </c>
      <c r="K65" s="108"/>
      <c r="L65" s="85">
        <v>4</v>
      </c>
      <c r="M65" s="17">
        <f t="shared" si="12"/>
        <v>0</v>
      </c>
      <c r="N65" s="13"/>
      <c r="O65" s="15"/>
      <c r="P65" s="15"/>
      <c r="Q65" s="14"/>
      <c r="R65" s="20"/>
      <c r="S65" s="16"/>
      <c r="T65" s="17"/>
      <c r="U65" s="56"/>
      <c r="V65" s="53"/>
      <c r="W65" s="62"/>
      <c r="X65" s="62"/>
      <c r="Y65" s="62"/>
      <c r="Z65" s="62"/>
      <c r="AA65" s="62"/>
    </row>
    <row r="66" spans="1:27" ht="9" customHeight="1" x14ac:dyDescent="0.3">
      <c r="A66" s="81">
        <v>342</v>
      </c>
      <c r="B66" s="83" t="s">
        <v>211</v>
      </c>
      <c r="C66" s="81">
        <v>6</v>
      </c>
      <c r="D66" s="106"/>
      <c r="E66" s="85">
        <v>4.25</v>
      </c>
      <c r="F66" s="17">
        <f t="shared" si="8"/>
        <v>0</v>
      </c>
      <c r="G66" s="13"/>
      <c r="H66" s="81">
        <v>821</v>
      </c>
      <c r="I66" s="83" t="s">
        <v>208</v>
      </c>
      <c r="J66" s="81">
        <v>6</v>
      </c>
      <c r="K66" s="106"/>
      <c r="L66" s="85">
        <v>3.75</v>
      </c>
      <c r="M66" s="16">
        <f t="shared" si="12"/>
        <v>0</v>
      </c>
      <c r="N66" s="13"/>
      <c r="O66" s="15"/>
      <c r="P66" s="15"/>
      <c r="Q66" s="14"/>
      <c r="R66" s="20"/>
      <c r="S66" s="16"/>
      <c r="T66" s="17"/>
      <c r="U66" s="56"/>
      <c r="V66" s="53"/>
      <c r="W66" s="62"/>
      <c r="X66" s="62"/>
      <c r="Y66" s="62"/>
      <c r="Z66" s="62"/>
      <c r="AA66" s="62"/>
    </row>
    <row r="67" spans="1:27" ht="9" customHeight="1" x14ac:dyDescent="0.3">
      <c r="A67" s="81">
        <v>344</v>
      </c>
      <c r="B67" s="89" t="s">
        <v>265</v>
      </c>
      <c r="C67" s="81">
        <v>6</v>
      </c>
      <c r="D67" s="106"/>
      <c r="E67" s="85">
        <v>3.75</v>
      </c>
      <c r="F67" s="17">
        <f t="shared" si="8"/>
        <v>0</v>
      </c>
      <c r="G67" s="13"/>
      <c r="H67" s="81">
        <v>824</v>
      </c>
      <c r="I67" s="83" t="s">
        <v>212</v>
      </c>
      <c r="J67" s="81">
        <v>6</v>
      </c>
      <c r="K67" s="108"/>
      <c r="L67" s="85">
        <v>3.75</v>
      </c>
      <c r="M67" s="17">
        <f t="shared" si="12"/>
        <v>0</v>
      </c>
      <c r="N67" s="13"/>
      <c r="O67" s="15"/>
      <c r="P67" s="15"/>
      <c r="Q67" s="14"/>
      <c r="R67" s="20"/>
      <c r="S67" s="16"/>
      <c r="T67" s="16"/>
      <c r="U67" s="56"/>
      <c r="V67" s="53"/>
      <c r="W67" s="62"/>
      <c r="X67" s="62"/>
      <c r="Y67" s="62"/>
      <c r="Z67" s="62"/>
      <c r="AA67" s="62"/>
    </row>
    <row r="68" spans="1:27" ht="9" customHeight="1" x14ac:dyDescent="0.3">
      <c r="A68" s="81">
        <v>345</v>
      </c>
      <c r="B68" s="89" t="s">
        <v>266</v>
      </c>
      <c r="C68" s="81">
        <v>6</v>
      </c>
      <c r="D68" s="106"/>
      <c r="E68" s="85">
        <v>3.5</v>
      </c>
      <c r="F68" s="17">
        <f t="shared" si="8"/>
        <v>0</v>
      </c>
      <c r="G68" s="13"/>
      <c r="H68" s="81">
        <v>831</v>
      </c>
      <c r="I68" s="83" t="s">
        <v>214</v>
      </c>
      <c r="J68" s="81">
        <v>6</v>
      </c>
      <c r="K68" s="108"/>
      <c r="L68" s="85">
        <v>3.75</v>
      </c>
      <c r="M68" s="17">
        <f t="shared" si="12"/>
        <v>0</v>
      </c>
      <c r="N68" s="13"/>
      <c r="O68" s="15"/>
      <c r="P68" s="15"/>
      <c r="Q68" s="14"/>
      <c r="R68" s="20"/>
      <c r="S68" s="16"/>
      <c r="T68" s="17"/>
      <c r="U68" s="56"/>
      <c r="V68" s="53"/>
      <c r="W68" s="62"/>
      <c r="X68" s="62"/>
      <c r="Y68" s="62"/>
      <c r="Z68" s="62"/>
      <c r="AA68" s="62"/>
    </row>
    <row r="69" spans="1:27" ht="9" customHeight="1" x14ac:dyDescent="0.3">
      <c r="A69" s="81">
        <v>346</v>
      </c>
      <c r="B69" s="83" t="s">
        <v>217</v>
      </c>
      <c r="C69" s="81">
        <v>6</v>
      </c>
      <c r="D69" s="106"/>
      <c r="E69" s="85">
        <v>4.75</v>
      </c>
      <c r="F69" s="17">
        <f t="shared" si="8"/>
        <v>0</v>
      </c>
      <c r="G69" s="13"/>
      <c r="H69" s="81">
        <v>834</v>
      </c>
      <c r="I69" s="83" t="s">
        <v>218</v>
      </c>
      <c r="J69" s="81">
        <v>6</v>
      </c>
      <c r="K69" s="108"/>
      <c r="L69" s="85">
        <v>3.75</v>
      </c>
      <c r="M69" s="17">
        <f t="shared" si="12"/>
        <v>0</v>
      </c>
      <c r="N69" s="13"/>
      <c r="O69" s="15"/>
      <c r="P69" s="15"/>
      <c r="Q69" s="14"/>
      <c r="R69" s="20"/>
      <c r="S69" s="16"/>
      <c r="T69" s="17"/>
      <c r="U69" s="56"/>
      <c r="V69" s="53"/>
      <c r="W69" s="62"/>
      <c r="X69" s="62"/>
      <c r="Y69" s="62"/>
      <c r="Z69" s="62"/>
      <c r="AA69" s="62"/>
    </row>
    <row r="70" spans="1:27" ht="9" customHeight="1" x14ac:dyDescent="0.3">
      <c r="A70" s="81">
        <v>347</v>
      </c>
      <c r="B70" s="90" t="s">
        <v>273</v>
      </c>
      <c r="C70" s="81">
        <v>6</v>
      </c>
      <c r="D70" s="106"/>
      <c r="E70" s="85">
        <v>3.25</v>
      </c>
      <c r="F70" s="17">
        <f t="shared" si="8"/>
        <v>0</v>
      </c>
      <c r="G70" s="13"/>
      <c r="H70" s="81">
        <v>835</v>
      </c>
      <c r="I70" s="82" t="s">
        <v>268</v>
      </c>
      <c r="J70" s="81">
        <v>6</v>
      </c>
      <c r="K70" s="108"/>
      <c r="L70" s="85">
        <v>3</v>
      </c>
      <c r="M70" s="17">
        <f t="shared" si="12"/>
        <v>0</v>
      </c>
      <c r="N70" s="13"/>
      <c r="O70" s="15"/>
      <c r="P70" s="15"/>
      <c r="Q70" s="14"/>
      <c r="R70" s="20"/>
      <c r="S70" s="16"/>
      <c r="T70" s="17"/>
      <c r="U70" s="56"/>
      <c r="V70" s="59"/>
      <c r="W70" s="62"/>
      <c r="X70" s="62"/>
      <c r="Y70" s="62"/>
      <c r="Z70" s="62"/>
      <c r="AA70" s="62"/>
    </row>
    <row r="71" spans="1:27" ht="9" customHeight="1" x14ac:dyDescent="0.3">
      <c r="A71" s="81">
        <v>348</v>
      </c>
      <c r="B71" s="90" t="s">
        <v>272</v>
      </c>
      <c r="C71" s="81">
        <v>6</v>
      </c>
      <c r="D71" s="106"/>
      <c r="E71" s="85">
        <v>3.25</v>
      </c>
      <c r="F71" s="17">
        <f t="shared" si="8"/>
        <v>0</v>
      </c>
      <c r="G71" s="13"/>
      <c r="H71" s="81">
        <v>344</v>
      </c>
      <c r="I71" s="82" t="s">
        <v>267</v>
      </c>
      <c r="J71" s="81">
        <v>6</v>
      </c>
      <c r="K71" s="106"/>
      <c r="L71" s="85">
        <v>3.75</v>
      </c>
      <c r="M71" s="16">
        <f t="shared" si="12"/>
        <v>0</v>
      </c>
      <c r="N71" s="13"/>
      <c r="O71" s="15"/>
      <c r="P71" s="15"/>
      <c r="Q71" s="14"/>
      <c r="R71" s="20"/>
      <c r="S71" s="16"/>
      <c r="T71" s="17"/>
      <c r="U71" s="56"/>
      <c r="V71" s="53"/>
      <c r="W71" s="62"/>
      <c r="X71" s="62"/>
      <c r="Y71" s="62"/>
      <c r="Z71" s="62"/>
      <c r="AA71" s="62"/>
    </row>
    <row r="72" spans="1:27" ht="13.5" customHeight="1" x14ac:dyDescent="0.3">
      <c r="A72" s="123" t="s">
        <v>221</v>
      </c>
      <c r="B72" s="124"/>
      <c r="C72" s="124"/>
      <c r="D72" s="124"/>
      <c r="E72" s="124"/>
      <c r="F72" s="125"/>
      <c r="G72" s="13"/>
      <c r="H72" s="81">
        <v>347</v>
      </c>
      <c r="I72" s="90" t="s">
        <v>273</v>
      </c>
      <c r="J72" s="81">
        <v>6</v>
      </c>
      <c r="K72" s="106"/>
      <c r="L72" s="85">
        <v>3.25</v>
      </c>
      <c r="M72" s="17">
        <f t="shared" si="12"/>
        <v>0</v>
      </c>
      <c r="N72" s="13"/>
      <c r="O72" s="14"/>
      <c r="P72" s="15"/>
      <c r="Q72" s="14"/>
      <c r="R72" s="20"/>
      <c r="S72" s="16"/>
      <c r="T72" s="17"/>
      <c r="U72" s="56"/>
      <c r="V72" s="53"/>
      <c r="W72" s="62"/>
      <c r="X72" s="62"/>
      <c r="Y72" s="62"/>
      <c r="Z72" s="62"/>
      <c r="AA72" s="62"/>
    </row>
    <row r="73" spans="1:27" ht="9" customHeight="1" x14ac:dyDescent="0.3">
      <c r="A73" s="81">
        <v>401</v>
      </c>
      <c r="B73" s="83" t="s">
        <v>222</v>
      </c>
      <c r="C73" s="81">
        <v>6</v>
      </c>
      <c r="D73" s="106"/>
      <c r="E73" s="85">
        <v>4</v>
      </c>
      <c r="F73" s="17">
        <f t="shared" ref="F73:F82" si="14">SUM(D73*E73)</f>
        <v>0</v>
      </c>
      <c r="G73" s="13"/>
      <c r="H73" s="103" t="s">
        <v>225</v>
      </c>
      <c r="I73" s="103" t="s">
        <v>226</v>
      </c>
      <c r="J73" s="97">
        <v>6</v>
      </c>
      <c r="K73" s="109"/>
      <c r="L73" s="98">
        <v>4</v>
      </c>
      <c r="M73" s="76">
        <f t="shared" si="12"/>
        <v>0</v>
      </c>
      <c r="N73" s="13"/>
      <c r="O73" s="20"/>
      <c r="P73" s="20"/>
      <c r="Q73" s="20"/>
      <c r="R73" s="20"/>
      <c r="S73" s="16"/>
      <c r="T73" s="17"/>
      <c r="U73" s="56"/>
      <c r="V73" s="53"/>
      <c r="W73" s="62"/>
      <c r="X73" s="62"/>
      <c r="Y73" s="62"/>
      <c r="Z73" s="62"/>
      <c r="AA73" s="62"/>
    </row>
    <row r="74" spans="1:27" ht="9" customHeight="1" x14ac:dyDescent="0.3">
      <c r="A74" s="83" t="s">
        <v>223</v>
      </c>
      <c r="B74" s="83" t="s">
        <v>224</v>
      </c>
      <c r="C74" s="81">
        <v>6</v>
      </c>
      <c r="D74" s="106"/>
      <c r="E74" s="85">
        <v>5</v>
      </c>
      <c r="F74" s="17">
        <f t="shared" si="14"/>
        <v>0</v>
      </c>
      <c r="G74" s="74"/>
      <c r="H74" s="143" t="s">
        <v>228</v>
      </c>
      <c r="I74" s="143"/>
      <c r="J74" s="143"/>
      <c r="K74" s="143"/>
      <c r="L74" s="143"/>
      <c r="M74" s="143"/>
      <c r="N74" s="75"/>
      <c r="O74" s="20"/>
      <c r="P74" s="20"/>
      <c r="Q74" s="20"/>
      <c r="R74" s="20"/>
      <c r="S74" s="16"/>
      <c r="T74" s="17"/>
      <c r="U74" s="56"/>
      <c r="V74" s="53"/>
      <c r="W74" s="62"/>
      <c r="X74" s="62"/>
      <c r="Y74" s="62"/>
      <c r="Z74" s="62"/>
      <c r="AA74" s="62"/>
    </row>
    <row r="75" spans="1:27" ht="13.5" customHeight="1" x14ac:dyDescent="0.3">
      <c r="A75" s="81">
        <v>402</v>
      </c>
      <c r="B75" s="83" t="s">
        <v>227</v>
      </c>
      <c r="C75" s="81">
        <v>6</v>
      </c>
      <c r="D75" s="106"/>
      <c r="E75" s="85">
        <v>3.5</v>
      </c>
      <c r="F75" s="17">
        <f t="shared" si="14"/>
        <v>0</v>
      </c>
      <c r="G75" s="74"/>
      <c r="H75" s="143"/>
      <c r="I75" s="143"/>
      <c r="J75" s="143"/>
      <c r="K75" s="143"/>
      <c r="L75" s="143"/>
      <c r="M75" s="143"/>
      <c r="N75" s="75"/>
      <c r="O75" s="20"/>
      <c r="P75" s="20"/>
      <c r="Q75" s="20"/>
      <c r="R75" s="20"/>
      <c r="S75" s="16"/>
      <c r="T75" s="17"/>
      <c r="U75" s="56"/>
      <c r="V75" s="53"/>
      <c r="W75" s="62"/>
      <c r="X75" s="62"/>
      <c r="Y75" s="62"/>
      <c r="Z75" s="62"/>
      <c r="AA75" s="62"/>
    </row>
    <row r="76" spans="1:27" ht="9" customHeight="1" x14ac:dyDescent="0.3">
      <c r="A76" s="83" t="s">
        <v>229</v>
      </c>
      <c r="B76" s="83" t="s">
        <v>230</v>
      </c>
      <c r="C76" s="81">
        <v>6</v>
      </c>
      <c r="D76" s="106"/>
      <c r="E76" s="85">
        <v>7</v>
      </c>
      <c r="F76" s="19">
        <f t="shared" si="14"/>
        <v>0</v>
      </c>
      <c r="G76" s="13"/>
      <c r="H76" s="93">
        <v>901</v>
      </c>
      <c r="I76" s="94" t="s">
        <v>288</v>
      </c>
      <c r="J76" s="93">
        <v>6</v>
      </c>
      <c r="K76" s="107"/>
      <c r="L76" s="96">
        <v>5</v>
      </c>
      <c r="M76" s="77">
        <f>SUM(K76*L76)</f>
        <v>0</v>
      </c>
      <c r="N76" s="13"/>
      <c r="O76" s="20"/>
      <c r="P76" s="20"/>
      <c r="Q76" s="20"/>
      <c r="R76" s="20"/>
      <c r="S76" s="16"/>
      <c r="T76" s="17"/>
      <c r="U76" s="56"/>
      <c r="V76" s="53"/>
      <c r="W76" s="62"/>
      <c r="X76" s="62"/>
      <c r="Y76" s="62"/>
      <c r="Z76" s="62"/>
      <c r="AA76" s="62"/>
    </row>
    <row r="77" spans="1:27" ht="9" customHeight="1" x14ac:dyDescent="0.3">
      <c r="A77" s="81">
        <v>406</v>
      </c>
      <c r="B77" s="83" t="s">
        <v>231</v>
      </c>
      <c r="C77" s="81">
        <v>6</v>
      </c>
      <c r="D77" s="106"/>
      <c r="E77" s="85">
        <v>6</v>
      </c>
      <c r="F77" s="17">
        <f t="shared" si="14"/>
        <v>0</v>
      </c>
      <c r="G77" s="13"/>
      <c r="H77" s="81">
        <v>907</v>
      </c>
      <c r="I77" s="84" t="s">
        <v>234</v>
      </c>
      <c r="J77" s="81">
        <v>6</v>
      </c>
      <c r="K77" s="108"/>
      <c r="L77" s="85">
        <v>5</v>
      </c>
      <c r="M77" s="17">
        <f>SUM(K77*L77)</f>
        <v>0</v>
      </c>
      <c r="N77" s="13"/>
      <c r="O77" s="20"/>
      <c r="P77" s="20"/>
      <c r="Q77" s="20"/>
      <c r="R77" s="20"/>
      <c r="S77" s="16"/>
      <c r="T77" s="17"/>
      <c r="U77" s="56"/>
      <c r="V77" s="53"/>
      <c r="W77" s="62"/>
      <c r="X77" s="62"/>
      <c r="Y77" s="62"/>
      <c r="Z77" s="62"/>
      <c r="AA77" s="62"/>
    </row>
    <row r="78" spans="1:27" ht="9" customHeight="1" x14ac:dyDescent="0.3">
      <c r="A78" s="83" t="s">
        <v>232</v>
      </c>
      <c r="B78" s="83" t="s">
        <v>233</v>
      </c>
      <c r="C78" s="81">
        <v>6</v>
      </c>
      <c r="D78" s="106"/>
      <c r="E78" s="85">
        <v>3.75</v>
      </c>
      <c r="F78" s="17">
        <f t="shared" si="14"/>
        <v>0</v>
      </c>
      <c r="G78" s="13"/>
      <c r="H78" s="81">
        <v>908</v>
      </c>
      <c r="I78" s="95" t="s">
        <v>236</v>
      </c>
      <c r="J78" s="81">
        <v>6</v>
      </c>
      <c r="K78" s="108"/>
      <c r="L78" s="85">
        <v>3.75</v>
      </c>
      <c r="M78" s="17">
        <f>SUM(K78*L78)</f>
        <v>0</v>
      </c>
      <c r="N78" s="13"/>
      <c r="O78" s="20"/>
      <c r="P78" s="20"/>
      <c r="Q78" s="20"/>
      <c r="R78" s="20"/>
      <c r="S78" s="16"/>
      <c r="T78" s="17"/>
      <c r="U78" s="56"/>
      <c r="V78" s="53"/>
      <c r="W78" s="62"/>
      <c r="X78" s="62"/>
      <c r="Y78" s="62"/>
      <c r="Z78" s="62"/>
      <c r="AA78" s="62"/>
    </row>
    <row r="79" spans="1:27" ht="9" customHeight="1" x14ac:dyDescent="0.3">
      <c r="A79" s="81">
        <v>407</v>
      </c>
      <c r="B79" s="83" t="s">
        <v>235</v>
      </c>
      <c r="C79" s="81">
        <v>6</v>
      </c>
      <c r="D79" s="106"/>
      <c r="E79" s="85">
        <v>2.5</v>
      </c>
      <c r="F79" s="17">
        <f t="shared" si="14"/>
        <v>0</v>
      </c>
      <c r="G79" s="13"/>
      <c r="H79" s="81">
        <v>308</v>
      </c>
      <c r="I79" s="83" t="s">
        <v>269</v>
      </c>
      <c r="J79" s="81">
        <v>6</v>
      </c>
      <c r="K79" s="108"/>
      <c r="L79" s="85">
        <v>5</v>
      </c>
      <c r="M79" s="17">
        <f>SUM(K79*L79)</f>
        <v>0</v>
      </c>
      <c r="N79" s="13"/>
      <c r="O79" s="20"/>
      <c r="P79" s="20"/>
      <c r="Q79" s="20"/>
      <c r="R79" s="20"/>
      <c r="S79" s="16"/>
      <c r="T79" s="17"/>
      <c r="U79" s="56"/>
      <c r="V79" s="53"/>
      <c r="W79" s="62"/>
      <c r="X79" s="62"/>
      <c r="Y79" s="62"/>
      <c r="Z79" s="62"/>
      <c r="AA79" s="62"/>
    </row>
    <row r="80" spans="1:27" ht="9.75" customHeight="1" x14ac:dyDescent="0.3">
      <c r="A80" s="81">
        <v>408</v>
      </c>
      <c r="B80" s="83" t="s">
        <v>237</v>
      </c>
      <c r="C80" s="81">
        <v>6</v>
      </c>
      <c r="D80" s="106"/>
      <c r="E80" s="85">
        <v>3</v>
      </c>
      <c r="F80" s="17">
        <f t="shared" si="14"/>
        <v>0</v>
      </c>
      <c r="G80" s="13"/>
      <c r="H80" s="20"/>
      <c r="I80" s="20"/>
      <c r="J80" s="20"/>
      <c r="K80" s="18"/>
      <c r="L80" s="16"/>
      <c r="M80" s="17"/>
      <c r="N80" s="13"/>
      <c r="O80" s="20"/>
      <c r="P80" s="20"/>
      <c r="Q80" s="20"/>
      <c r="R80" s="20"/>
      <c r="S80" s="16"/>
      <c r="T80" s="17"/>
      <c r="U80" s="56"/>
      <c r="V80" s="53"/>
      <c r="W80" s="62"/>
      <c r="X80" s="62"/>
      <c r="Y80" s="62"/>
      <c r="Z80" s="62"/>
      <c r="AA80" s="62"/>
    </row>
    <row r="81" spans="1:27" ht="9" customHeight="1" x14ac:dyDescent="0.3">
      <c r="A81" s="81">
        <v>409</v>
      </c>
      <c r="B81" s="83" t="s">
        <v>238</v>
      </c>
      <c r="C81" s="81">
        <v>6</v>
      </c>
      <c r="D81" s="106"/>
      <c r="E81" s="85">
        <v>2.25</v>
      </c>
      <c r="F81" s="17">
        <f t="shared" si="14"/>
        <v>0</v>
      </c>
      <c r="G81" s="13"/>
      <c r="H81" s="20"/>
      <c r="I81" s="20"/>
      <c r="J81" s="20"/>
      <c r="K81" s="18"/>
      <c r="L81" s="16"/>
      <c r="M81" s="17"/>
      <c r="N81" s="13"/>
      <c r="O81" s="20"/>
      <c r="P81" s="20"/>
      <c r="Q81" s="20"/>
      <c r="R81" s="20"/>
      <c r="S81" s="16"/>
      <c r="T81" s="17"/>
      <c r="U81" s="56"/>
      <c r="V81" s="53"/>
      <c r="W81" s="62"/>
      <c r="X81" s="62"/>
      <c r="Y81" s="62"/>
      <c r="Z81" s="62"/>
      <c r="AA81" s="62"/>
    </row>
    <row r="82" spans="1:27" ht="9" customHeight="1" x14ac:dyDescent="0.3">
      <c r="A82" s="81">
        <v>410</v>
      </c>
      <c r="B82" s="83" t="s">
        <v>239</v>
      </c>
      <c r="C82" s="81">
        <v>6</v>
      </c>
      <c r="D82" s="106"/>
      <c r="E82" s="85">
        <v>5</v>
      </c>
      <c r="F82" s="17">
        <f t="shared" si="14"/>
        <v>0</v>
      </c>
      <c r="G82" s="13"/>
      <c r="H82" s="20"/>
      <c r="I82" s="20"/>
      <c r="J82" s="20"/>
      <c r="K82" s="18"/>
      <c r="L82" s="16"/>
      <c r="M82" s="17"/>
      <c r="N82" s="13"/>
      <c r="O82" s="20"/>
      <c r="P82" s="20"/>
      <c r="Q82" s="20"/>
      <c r="R82" s="20"/>
      <c r="S82" s="16"/>
      <c r="T82" s="17"/>
      <c r="U82" s="56"/>
      <c r="V82" s="53"/>
      <c r="W82" s="62"/>
      <c r="X82" s="62"/>
      <c r="Y82" s="62"/>
      <c r="Z82" s="62"/>
      <c r="AA82" s="62"/>
    </row>
    <row r="83" spans="1:27" ht="15" customHeight="1" x14ac:dyDescent="0.3">
      <c r="A83" s="36"/>
      <c r="B83" s="2"/>
      <c r="C83" s="3"/>
      <c r="D83" s="3"/>
      <c r="E83" s="3"/>
      <c r="F83" s="3"/>
      <c r="G83" s="7"/>
      <c r="H83" s="3"/>
      <c r="I83" s="3"/>
      <c r="J83" s="3"/>
      <c r="K83" s="3"/>
      <c r="L83" s="3"/>
      <c r="M83" s="3"/>
      <c r="N83" s="9"/>
      <c r="O83" s="132" t="s">
        <v>240</v>
      </c>
      <c r="P83" s="133"/>
      <c r="Q83" s="121">
        <f>SUM(F10:F82,M10:M82,T10:T82)</f>
        <v>0</v>
      </c>
      <c r="R83" s="122"/>
      <c r="S83" s="122"/>
      <c r="T83" s="122"/>
      <c r="U83" s="60"/>
      <c r="V83" s="53"/>
      <c r="W83" s="62"/>
      <c r="X83" s="62"/>
      <c r="Y83" s="62"/>
      <c r="Z83" s="62"/>
      <c r="AA83" s="62"/>
    </row>
    <row r="84" spans="1:27" ht="15" customHeight="1" x14ac:dyDescent="0.3">
      <c r="A84" s="30"/>
      <c r="B84" s="41"/>
      <c r="C84" s="41"/>
      <c r="D84" s="41"/>
      <c r="E84" s="32" t="s">
        <v>241</v>
      </c>
      <c r="F84" s="31"/>
      <c r="G84" s="31"/>
      <c r="H84" s="31"/>
      <c r="I84" s="31"/>
      <c r="J84" s="31"/>
      <c r="K84" s="31"/>
      <c r="L84" s="31"/>
      <c r="M84" s="33"/>
      <c r="N84" s="9"/>
      <c r="O84" s="130" t="s">
        <v>264</v>
      </c>
      <c r="P84" s="131"/>
      <c r="Q84" s="121">
        <f>SUM(Q83*0.14)</f>
        <v>0</v>
      </c>
      <c r="R84" s="122"/>
      <c r="S84" s="122"/>
      <c r="T84" s="122"/>
      <c r="U84" s="56"/>
      <c r="V84" s="53"/>
      <c r="W84" s="62"/>
      <c r="X84" s="62"/>
      <c r="Y84" s="62"/>
      <c r="Z84" s="62"/>
      <c r="AA84" s="62"/>
    </row>
    <row r="85" spans="1:27" ht="12" customHeight="1" x14ac:dyDescent="0.3">
      <c r="A85" s="34"/>
      <c r="B85" s="5"/>
      <c r="C85" s="7"/>
      <c r="D85" s="7"/>
      <c r="E85" s="40"/>
      <c r="F85" s="40"/>
      <c r="G85" s="40"/>
      <c r="H85" s="40"/>
      <c r="I85" s="40"/>
      <c r="J85" s="7"/>
      <c r="K85" s="7"/>
      <c r="L85" s="7"/>
      <c r="M85" s="35"/>
      <c r="N85" s="9"/>
      <c r="O85" s="126" t="s">
        <v>242</v>
      </c>
      <c r="P85" s="127"/>
      <c r="Q85" s="115">
        <f>SUM(Q83+Q84)</f>
        <v>0</v>
      </c>
      <c r="R85" s="116"/>
      <c r="S85" s="116"/>
      <c r="T85" s="117"/>
      <c r="U85" s="56"/>
      <c r="V85" s="53"/>
      <c r="W85" s="62"/>
      <c r="X85" s="62"/>
      <c r="Y85" s="62"/>
      <c r="Z85" s="62"/>
      <c r="AA85" s="62"/>
    </row>
    <row r="86" spans="1:27" s="40" customFormat="1" ht="12" customHeight="1" x14ac:dyDescent="0.3">
      <c r="A86" s="34"/>
      <c r="B86" s="43" t="s">
        <v>243</v>
      </c>
      <c r="C86" s="7"/>
      <c r="D86" s="110"/>
      <c r="E86" s="37" t="s">
        <v>244</v>
      </c>
      <c r="F86" s="21"/>
      <c r="G86" s="110"/>
      <c r="H86" s="37" t="s">
        <v>245</v>
      </c>
      <c r="I86" s="7"/>
      <c r="J86" s="7"/>
      <c r="K86" s="7"/>
      <c r="L86" s="7"/>
      <c r="M86" s="35"/>
      <c r="N86" s="9"/>
      <c r="O86" s="128"/>
      <c r="P86" s="129"/>
      <c r="Q86" s="118"/>
      <c r="R86" s="119"/>
      <c r="S86" s="119"/>
      <c r="T86" s="120"/>
      <c r="U86" s="56"/>
      <c r="V86" s="53"/>
      <c r="W86" s="63"/>
      <c r="X86" s="63"/>
      <c r="Y86" s="63"/>
      <c r="Z86" s="63"/>
      <c r="AA86" s="63"/>
    </row>
    <row r="87" spans="1:27" s="40" customFormat="1" ht="12" customHeight="1" x14ac:dyDescent="0.3">
      <c r="A87" s="34"/>
      <c r="B87" s="5"/>
      <c r="C87" s="7"/>
      <c r="D87" s="111"/>
      <c r="E87" s="37" t="s">
        <v>246</v>
      </c>
      <c r="F87" s="21"/>
      <c r="G87" s="111"/>
      <c r="H87" s="37" t="s">
        <v>247</v>
      </c>
      <c r="I87" s="21"/>
      <c r="J87" s="7"/>
      <c r="K87" s="7"/>
      <c r="L87" s="7"/>
      <c r="M87" s="35"/>
      <c r="N87" s="7"/>
      <c r="O87" s="38"/>
      <c r="P87" s="38"/>
      <c r="Q87" s="39"/>
      <c r="R87" s="39"/>
      <c r="S87" s="39"/>
      <c r="T87" s="39"/>
      <c r="U87" s="52"/>
      <c r="V87" s="61"/>
      <c r="W87" s="63"/>
      <c r="X87" s="63"/>
      <c r="Y87" s="63"/>
      <c r="Z87" s="63"/>
      <c r="AA87" s="63"/>
    </row>
    <row r="88" spans="1:27" s="40" customFormat="1" ht="12" customHeight="1" x14ac:dyDescent="0.3">
      <c r="A88" s="34"/>
      <c r="B88" s="47" t="s">
        <v>248</v>
      </c>
      <c r="C88" s="161" t="s">
        <v>289</v>
      </c>
      <c r="D88" s="161"/>
      <c r="E88" s="161"/>
      <c r="F88" s="161"/>
      <c r="G88" s="161"/>
      <c r="H88" s="161"/>
      <c r="I88" s="47" t="s">
        <v>249</v>
      </c>
      <c r="J88" s="159"/>
      <c r="K88" s="159"/>
      <c r="L88" s="159"/>
      <c r="M88" s="160"/>
      <c r="N88" s="7"/>
      <c r="O88" s="38"/>
      <c r="P88" s="38"/>
      <c r="Q88" s="39"/>
      <c r="R88" s="39"/>
      <c r="S88" s="39"/>
      <c r="T88" s="39"/>
      <c r="U88" s="52"/>
      <c r="V88" s="52"/>
      <c r="W88" s="73"/>
      <c r="X88" s="63"/>
      <c r="Y88" s="63"/>
      <c r="Z88" s="63"/>
      <c r="AA88" s="63"/>
    </row>
    <row r="89" spans="1:27" ht="15" customHeight="1" x14ac:dyDescent="0.3">
      <c r="A89" s="42"/>
      <c r="B89" s="49" t="s">
        <v>250</v>
      </c>
      <c r="C89" s="157"/>
      <c r="D89" s="157"/>
      <c r="E89" s="157"/>
      <c r="F89" s="157"/>
      <c r="G89" s="157"/>
      <c r="H89" s="157"/>
      <c r="I89" s="48" t="s">
        <v>251</v>
      </c>
      <c r="J89" s="157"/>
      <c r="K89" s="157"/>
      <c r="L89" s="157"/>
      <c r="M89" s="158"/>
      <c r="N89" s="7"/>
      <c r="O89" s="22"/>
      <c r="P89" s="22"/>
      <c r="Q89" s="22"/>
      <c r="R89" s="22"/>
      <c r="S89" s="22"/>
      <c r="T89" s="22"/>
      <c r="U89" s="52"/>
      <c r="V89" s="53"/>
      <c r="W89" s="62"/>
      <c r="X89" s="62"/>
      <c r="Y89" s="62"/>
      <c r="Z89" s="62"/>
      <c r="AA89" s="62"/>
    </row>
    <row r="90" spans="1:27" ht="15" customHeight="1" x14ac:dyDescent="0.3">
      <c r="A90" s="26"/>
      <c r="B90" s="29"/>
      <c r="C90" s="23"/>
      <c r="D90" s="24"/>
      <c r="E90" s="24"/>
      <c r="F90" s="24"/>
      <c r="G90" s="24"/>
      <c r="H90" s="26"/>
      <c r="I90" s="27"/>
      <c r="J90" s="25"/>
      <c r="K90" s="24"/>
      <c r="L90" s="24"/>
      <c r="M90" s="24"/>
      <c r="N90" s="7"/>
      <c r="O90" s="22"/>
      <c r="P90" s="22"/>
      <c r="Q90" s="22"/>
      <c r="R90" s="22"/>
      <c r="S90" s="22"/>
      <c r="T90" s="22"/>
      <c r="U90" s="52"/>
      <c r="V90" s="53"/>
      <c r="W90" s="62"/>
      <c r="X90" s="62"/>
      <c r="Y90" s="62"/>
      <c r="Z90" s="62"/>
      <c r="AA90" s="62"/>
    </row>
    <row r="91" spans="1:27" ht="15" hidden="1" customHeight="1" x14ac:dyDescent="0.3">
      <c r="A91" s="46" t="s">
        <v>252</v>
      </c>
      <c r="B91" s="112"/>
      <c r="C91" s="23"/>
      <c r="D91" s="24"/>
      <c r="E91" s="24"/>
      <c r="F91" s="24"/>
      <c r="G91" s="24"/>
      <c r="H91" s="44" t="s">
        <v>253</v>
      </c>
      <c r="I91" s="114"/>
      <c r="J91" s="25"/>
      <c r="K91" s="24"/>
      <c r="L91" s="24"/>
      <c r="M91" s="24"/>
      <c r="N91" s="7"/>
      <c r="O91" s="44" t="s">
        <v>254</v>
      </c>
      <c r="P91" s="114"/>
      <c r="Q91" s="22"/>
      <c r="R91" s="22"/>
      <c r="S91" s="22"/>
      <c r="T91" s="22"/>
      <c r="U91" s="52"/>
      <c r="V91" s="53"/>
      <c r="W91" s="62"/>
      <c r="X91" s="62"/>
      <c r="Y91" s="62"/>
      <c r="Z91" s="62"/>
      <c r="AA91" s="62"/>
    </row>
    <row r="92" spans="1:27" ht="15" customHeight="1" x14ac:dyDescent="0.3">
      <c r="A92" s="46" t="s">
        <v>255</v>
      </c>
      <c r="B92" s="113"/>
      <c r="C92" s="23"/>
      <c r="D92" s="24"/>
      <c r="E92" s="24"/>
      <c r="F92" s="24"/>
      <c r="G92" s="24"/>
      <c r="H92" s="44" t="s">
        <v>256</v>
      </c>
      <c r="I92" s="114"/>
      <c r="J92" s="25"/>
      <c r="K92" s="24"/>
      <c r="L92" s="24"/>
      <c r="M92" s="24"/>
      <c r="N92" s="7"/>
      <c r="O92" s="44" t="s">
        <v>256</v>
      </c>
      <c r="P92" s="114"/>
      <c r="Q92" s="22"/>
      <c r="R92" s="22"/>
      <c r="S92" s="22"/>
      <c r="T92" s="22"/>
      <c r="U92" s="52"/>
      <c r="V92" s="53"/>
      <c r="W92" s="62"/>
      <c r="X92" s="62"/>
      <c r="Y92" s="62"/>
      <c r="Z92" s="62"/>
      <c r="AA92" s="62"/>
    </row>
    <row r="93" spans="1:27" ht="15" customHeight="1" x14ac:dyDescent="0.3">
      <c r="A93" s="46" t="s">
        <v>257</v>
      </c>
      <c r="B93" s="114"/>
      <c r="C93" s="23"/>
      <c r="D93" s="24"/>
      <c r="E93" s="24"/>
      <c r="F93" s="24"/>
      <c r="G93" s="24"/>
      <c r="H93" s="44" t="s">
        <v>258</v>
      </c>
      <c r="I93" s="114"/>
      <c r="J93" s="25"/>
      <c r="K93" s="24"/>
      <c r="L93" s="24"/>
      <c r="M93" s="24"/>
      <c r="N93" s="7"/>
      <c r="O93" s="44" t="s">
        <v>258</v>
      </c>
      <c r="P93" s="114"/>
      <c r="Q93" s="22"/>
      <c r="R93" s="22"/>
      <c r="S93" s="22"/>
      <c r="T93" s="22"/>
      <c r="U93" s="52"/>
      <c r="V93" s="53"/>
      <c r="W93" s="62"/>
      <c r="X93" s="62"/>
      <c r="Y93" s="62"/>
      <c r="Z93" s="62"/>
      <c r="AA93" s="62"/>
    </row>
    <row r="94" spans="1:27" ht="15" customHeight="1" x14ac:dyDescent="0.3">
      <c r="A94" s="46" t="s">
        <v>259</v>
      </c>
      <c r="B94" s="114"/>
      <c r="C94" s="23"/>
      <c r="D94" s="24"/>
      <c r="E94" s="24"/>
      <c r="F94" s="24"/>
      <c r="G94" s="24"/>
      <c r="H94" s="44" t="s">
        <v>260</v>
      </c>
      <c r="I94" s="114"/>
      <c r="J94" s="25"/>
      <c r="K94" s="24"/>
      <c r="L94" s="24"/>
      <c r="M94" s="24"/>
      <c r="N94" s="7"/>
      <c r="O94" s="44" t="s">
        <v>260</v>
      </c>
      <c r="P94" s="113"/>
      <c r="Q94" s="22"/>
      <c r="R94" s="22"/>
      <c r="S94" s="22"/>
      <c r="T94" s="22"/>
      <c r="U94" s="52"/>
      <c r="V94" s="53"/>
      <c r="W94" s="62"/>
      <c r="X94" s="62"/>
      <c r="Y94" s="62"/>
      <c r="Z94" s="62"/>
      <c r="AA94" s="62"/>
    </row>
    <row r="95" spans="1:27" ht="15" customHeight="1" x14ac:dyDescent="0.3">
      <c r="A95" s="46" t="s">
        <v>261</v>
      </c>
      <c r="B95" s="114"/>
      <c r="C95" s="23"/>
      <c r="D95" s="24"/>
      <c r="E95" s="24"/>
      <c r="F95" s="24"/>
      <c r="G95" s="24"/>
      <c r="H95" s="44" t="s">
        <v>262</v>
      </c>
      <c r="I95" s="113"/>
      <c r="J95" s="25"/>
      <c r="K95" s="24"/>
      <c r="L95" s="24"/>
      <c r="M95" s="24"/>
      <c r="N95" s="7"/>
      <c r="O95" s="44" t="s">
        <v>262</v>
      </c>
      <c r="P95" s="113"/>
      <c r="Q95" s="22"/>
      <c r="R95" s="22"/>
      <c r="S95" s="22"/>
      <c r="T95" s="22"/>
      <c r="U95" s="52"/>
      <c r="V95" s="53"/>
      <c r="W95" s="62"/>
      <c r="X95" s="62"/>
      <c r="Y95" s="62"/>
      <c r="Z95" s="62"/>
      <c r="AA95" s="62"/>
    </row>
    <row r="96" spans="1:27" ht="15" customHeight="1" x14ac:dyDescent="0.3">
      <c r="A96" s="10"/>
      <c r="B96" s="7"/>
      <c r="C96" s="23"/>
      <c r="D96" s="24"/>
      <c r="E96" s="24"/>
      <c r="F96" s="24"/>
      <c r="G96" s="24"/>
      <c r="H96" s="45"/>
      <c r="I96" s="27"/>
      <c r="J96" s="25"/>
      <c r="K96" s="24"/>
      <c r="L96" s="24"/>
      <c r="M96" s="24"/>
      <c r="N96" s="7"/>
      <c r="O96" s="6"/>
      <c r="P96" s="7"/>
      <c r="Q96" s="7"/>
      <c r="R96" s="7"/>
      <c r="S96" s="7"/>
      <c r="T96" s="7"/>
      <c r="U96" s="52"/>
      <c r="V96" s="53"/>
      <c r="W96" s="62"/>
      <c r="X96" s="62"/>
      <c r="Y96" s="62"/>
      <c r="Z96" s="62"/>
      <c r="AA96" s="62"/>
    </row>
    <row r="97" spans="1:30" ht="15" customHeight="1" x14ac:dyDescent="0.3">
      <c r="A97" s="56"/>
      <c r="B97" s="52"/>
      <c r="C97" s="66"/>
      <c r="D97" s="67"/>
      <c r="E97" s="67"/>
      <c r="F97" s="67"/>
      <c r="G97" s="67"/>
      <c r="H97" s="67"/>
      <c r="I97" s="68"/>
      <c r="J97" s="69"/>
      <c r="K97" s="67"/>
      <c r="L97" s="67"/>
      <c r="M97" s="67"/>
      <c r="N97" s="52"/>
      <c r="O97" s="52"/>
      <c r="P97" s="52"/>
      <c r="Q97" s="52"/>
      <c r="R97" s="52"/>
      <c r="S97" s="52"/>
      <c r="T97" s="52"/>
      <c r="U97" s="52"/>
      <c r="V97" s="53"/>
      <c r="W97" s="62"/>
      <c r="X97" s="62"/>
      <c r="Y97" s="62"/>
      <c r="Z97" s="62"/>
      <c r="AA97" s="62"/>
      <c r="AB97" s="62"/>
      <c r="AC97" s="62"/>
      <c r="AD97" s="62"/>
    </row>
    <row r="98" spans="1:30" ht="15" customHeight="1" x14ac:dyDescent="0.3">
      <c r="A98" s="56"/>
      <c r="B98" s="52"/>
      <c r="C98" s="66"/>
      <c r="D98" s="67"/>
      <c r="E98" s="67"/>
      <c r="F98" s="67"/>
      <c r="G98" s="67"/>
      <c r="H98" s="52"/>
      <c r="I98" s="52"/>
      <c r="J98" s="69"/>
      <c r="K98" s="67"/>
      <c r="L98" s="67"/>
      <c r="M98" s="67"/>
      <c r="N98" s="52"/>
      <c r="O98" s="52"/>
      <c r="P98" s="52"/>
      <c r="Q98" s="52"/>
      <c r="R98" s="52"/>
      <c r="S98" s="52"/>
      <c r="T98" s="52"/>
      <c r="U98" s="52"/>
      <c r="V98" s="53"/>
      <c r="W98" s="62"/>
      <c r="X98" s="62"/>
      <c r="Y98" s="62"/>
      <c r="Z98" s="62"/>
      <c r="AA98" s="62"/>
      <c r="AB98" s="62"/>
      <c r="AC98" s="62"/>
      <c r="AD98" s="62"/>
    </row>
    <row r="99" spans="1:30" ht="15" customHeight="1" x14ac:dyDescent="0.3">
      <c r="A99" s="56"/>
      <c r="B99" s="52"/>
      <c r="C99" s="66"/>
      <c r="D99" s="67"/>
      <c r="E99" s="67"/>
      <c r="F99" s="67"/>
      <c r="G99" s="67"/>
      <c r="H99" s="52"/>
      <c r="I99" s="52"/>
      <c r="J99" s="69"/>
      <c r="K99" s="67"/>
      <c r="L99" s="67"/>
      <c r="M99" s="67"/>
      <c r="N99" s="52"/>
      <c r="O99" s="52"/>
      <c r="P99" s="52"/>
      <c r="Q99" s="52"/>
      <c r="R99" s="52"/>
      <c r="S99" s="52"/>
      <c r="T99" s="52"/>
      <c r="U99" s="52"/>
      <c r="V99" s="53"/>
      <c r="W99" s="62"/>
      <c r="X99" s="62"/>
      <c r="Y99" s="62"/>
      <c r="Z99" s="62"/>
      <c r="AA99" s="62"/>
      <c r="AB99" s="62"/>
      <c r="AC99" s="62"/>
      <c r="AD99" s="62"/>
    </row>
    <row r="100" spans="1:30" ht="15" customHeight="1" x14ac:dyDescent="0.3">
      <c r="A100" s="56"/>
      <c r="B100" s="52"/>
      <c r="C100" s="66"/>
      <c r="D100" s="67"/>
      <c r="E100" s="67"/>
      <c r="F100" s="67"/>
      <c r="G100" s="67"/>
      <c r="H100" s="52"/>
      <c r="I100" s="52"/>
      <c r="J100" s="69"/>
      <c r="K100" s="67"/>
      <c r="L100" s="67"/>
      <c r="M100" s="67"/>
      <c r="N100" s="52"/>
      <c r="O100" s="52"/>
      <c r="P100" s="52"/>
      <c r="Q100" s="52"/>
      <c r="R100" s="52"/>
      <c r="S100" s="52"/>
      <c r="T100" s="52"/>
      <c r="U100" s="52"/>
      <c r="V100" s="53"/>
      <c r="W100" s="62"/>
      <c r="X100" s="62"/>
      <c r="Y100" s="62"/>
      <c r="Z100" s="62"/>
      <c r="AA100" s="62"/>
      <c r="AB100" s="62"/>
      <c r="AC100" s="62"/>
      <c r="AD100" s="62"/>
    </row>
    <row r="101" spans="1:30" ht="15" customHeight="1" x14ac:dyDescent="0.3">
      <c r="A101" s="56"/>
      <c r="B101" s="52"/>
      <c r="C101" s="66"/>
      <c r="D101" s="67"/>
      <c r="E101" s="67"/>
      <c r="F101" s="67"/>
      <c r="G101" s="67"/>
      <c r="H101" s="52"/>
      <c r="I101" s="52"/>
      <c r="J101" s="69"/>
      <c r="K101" s="67"/>
      <c r="L101" s="67"/>
      <c r="M101" s="67"/>
      <c r="N101" s="52"/>
      <c r="O101" s="52"/>
      <c r="P101" s="52"/>
      <c r="Q101" s="52"/>
      <c r="R101" s="52"/>
      <c r="S101" s="52"/>
      <c r="T101" s="52"/>
      <c r="U101" s="52"/>
      <c r="V101" s="53"/>
      <c r="W101" s="62"/>
      <c r="X101" s="62"/>
      <c r="Y101" s="62"/>
      <c r="Z101" s="62"/>
      <c r="AA101" s="62"/>
      <c r="AB101" s="62"/>
      <c r="AC101" s="62"/>
      <c r="AD101" s="62"/>
    </row>
    <row r="102" spans="1:30" ht="15" customHeight="1" x14ac:dyDescent="0.3">
      <c r="A102" s="56"/>
      <c r="B102" s="54"/>
      <c r="C102" s="66"/>
      <c r="D102" s="67"/>
      <c r="E102" s="67"/>
      <c r="F102" s="67"/>
      <c r="G102" s="67"/>
      <c r="H102" s="67"/>
      <c r="I102" s="68"/>
      <c r="J102" s="69"/>
      <c r="K102" s="67"/>
      <c r="L102" s="67"/>
      <c r="M102" s="67"/>
      <c r="N102" s="52"/>
      <c r="O102" s="52"/>
      <c r="P102" s="52"/>
      <c r="Q102" s="52"/>
      <c r="R102" s="52"/>
      <c r="S102" s="52"/>
      <c r="T102" s="52"/>
      <c r="U102" s="52"/>
      <c r="V102" s="53"/>
      <c r="W102" s="62"/>
      <c r="X102" s="62"/>
      <c r="Y102" s="62"/>
      <c r="Z102" s="62"/>
      <c r="AA102" s="62"/>
      <c r="AB102" s="62"/>
      <c r="AC102" s="62"/>
      <c r="AD102" s="62"/>
    </row>
    <row r="103" spans="1:30" ht="15" customHeight="1" x14ac:dyDescent="0.3">
      <c r="A103" s="70"/>
      <c r="B103" s="54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3"/>
      <c r="W103" s="62"/>
      <c r="X103" s="62"/>
      <c r="Y103" s="62"/>
      <c r="Z103" s="62"/>
      <c r="AA103" s="62"/>
      <c r="AB103" s="62"/>
      <c r="AC103" s="62"/>
      <c r="AD103" s="62"/>
    </row>
    <row r="104" spans="1:30" ht="15" customHeight="1" x14ac:dyDescent="0.3">
      <c r="A104" s="71"/>
      <c r="B104" s="72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5"/>
      <c r="W104" s="62"/>
      <c r="X104" s="62"/>
      <c r="Y104" s="62"/>
      <c r="Z104" s="62"/>
      <c r="AA104" s="62"/>
      <c r="AB104" s="62"/>
      <c r="AC104" s="62"/>
      <c r="AD104" s="62"/>
    </row>
    <row r="105" spans="1:30" ht="15" customHeight="1" x14ac:dyDescent="0.3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2" customFormat="1" ht="15" customHeight="1" x14ac:dyDescent="0.3"/>
    <row r="107" spans="1:30" s="62" customFormat="1" ht="15" customHeight="1" x14ac:dyDescent="0.3"/>
    <row r="108" spans="1:30" s="62" customFormat="1" ht="15" customHeight="1" x14ac:dyDescent="0.3"/>
    <row r="109" spans="1:30" s="62" customFormat="1" ht="15" customHeight="1" x14ac:dyDescent="0.3"/>
    <row r="110" spans="1:30" s="62" customFormat="1" ht="15" customHeight="1" x14ac:dyDescent="0.3"/>
    <row r="111" spans="1:30" s="62" customFormat="1" ht="15" customHeight="1" x14ac:dyDescent="0.3"/>
    <row r="112" spans="1:30" s="62" customFormat="1" ht="15" customHeight="1" x14ac:dyDescent="0.3"/>
    <row r="113" s="62" customFormat="1" ht="15" customHeight="1" x14ac:dyDescent="0.3"/>
    <row r="114" s="62" customFormat="1" ht="15" customHeight="1" x14ac:dyDescent="0.3"/>
    <row r="115" s="62" customFormat="1" ht="15" customHeight="1" x14ac:dyDescent="0.3"/>
    <row r="116" s="62" customFormat="1" ht="15" customHeight="1" x14ac:dyDescent="0.3"/>
    <row r="117" s="62" customFormat="1" ht="15" customHeight="1" x14ac:dyDescent="0.3"/>
    <row r="118" s="62" customFormat="1" ht="15" customHeight="1" x14ac:dyDescent="0.3"/>
    <row r="119" s="62" customFormat="1" ht="15" customHeight="1" x14ac:dyDescent="0.3"/>
    <row r="120" s="62" customFormat="1" ht="15" customHeight="1" x14ac:dyDescent="0.3"/>
  </sheetData>
  <sheetProtection algorithmName="SHA-512" hashValue="Z6roydsH2MvQs82NL3u5sZSqU+qrZnalGrrvQKa1gehE9cchnZxOMiQA6+Jm7GZ7CQJpW1hw1ps4l1zoft3CDA==" saltValue="FsUxrhSX+3FLo2gONf3qYA==" spinCount="100000" sheet="1" selectLockedCells="1"/>
  <protectedRanges>
    <protectedRange sqref="D10:D27" name="Range1"/>
    <protectedRange sqref="D29:D39" name="Range2"/>
    <protectedRange sqref="D42:D71 K72" name="Range3"/>
    <protectedRange sqref="D73:D82" name="Range4"/>
    <protectedRange sqref="D73:D82" name="Range5"/>
    <protectedRange sqref="K76:K79" name="Range6"/>
    <protectedRange sqref="K55:K71 K73:K74" name="Range7"/>
    <protectedRange sqref="K43:K53" name="Range8"/>
    <protectedRange sqref="K18:K41" name="Range9"/>
    <protectedRange sqref="K10:K16" name="Range10"/>
    <protectedRange sqref="R10:R22" name="Range11"/>
    <protectedRange sqref="R24:R45" name="Range12"/>
    <protectedRange sqref="R47:R72" name="Range13"/>
    <protectedRange sqref="D86" name="Range14"/>
    <protectedRange sqref="D87:D88" name="Range15"/>
    <protectedRange sqref="G86" name="Range16"/>
    <protectedRange sqref="G87:G88" name="Range17"/>
    <protectedRange sqref="B91:B95" name="Range18"/>
    <protectedRange sqref="I91:I95" name="Range19"/>
    <protectedRange sqref="P91:P95" name="Range20"/>
    <protectedRange sqref="C88:H88" name="Range21"/>
    <protectedRange sqref="C89:H89" name="Range22"/>
    <protectedRange sqref="J88:M88" name="Range23"/>
    <protectedRange sqref="J89:M89" name="Range24"/>
  </protectedRanges>
  <mergeCells count="30">
    <mergeCell ref="C89:H89"/>
    <mergeCell ref="J89:M89"/>
    <mergeCell ref="J88:M88"/>
    <mergeCell ref="C88:H88"/>
    <mergeCell ref="A1:C2"/>
    <mergeCell ref="Q2:T5"/>
    <mergeCell ref="H9:M9"/>
    <mergeCell ref="A28:F28"/>
    <mergeCell ref="O23:T23"/>
    <mergeCell ref="D1:O1"/>
    <mergeCell ref="E2:O2"/>
    <mergeCell ref="G3:M3"/>
    <mergeCell ref="G4:M4"/>
    <mergeCell ref="G5:M5"/>
    <mergeCell ref="G6:M6"/>
    <mergeCell ref="O9:T9"/>
    <mergeCell ref="Q85:T86"/>
    <mergeCell ref="Q84:T84"/>
    <mergeCell ref="Q83:T83"/>
    <mergeCell ref="A9:F9"/>
    <mergeCell ref="H17:M17"/>
    <mergeCell ref="A72:F72"/>
    <mergeCell ref="O85:P86"/>
    <mergeCell ref="O84:P84"/>
    <mergeCell ref="O83:P83"/>
    <mergeCell ref="O46:T46"/>
    <mergeCell ref="H53:M54"/>
    <mergeCell ref="H74:M75"/>
    <mergeCell ref="A40:F41"/>
    <mergeCell ref="H41:M42"/>
  </mergeCells>
  <conditionalFormatting sqref="E10:E15 L10:L16 S10:S22 T15 E17:E27 L18:L40 S24:S45 E29:E39 T32 E42:E71 L43 L45:L52 S47:S82 L51:M52 T54 L55:L73 M66:M67 T67 V70 M71 E73:E82 F76 L76:L82 U83">
    <cfRule type="cellIs" dxfId="0" priority="1" stopIfTrue="1" operator="lessThan">
      <formula>0</formula>
    </cfRule>
  </conditionalFormatting>
  <hyperlinks>
    <hyperlink ref="G5" r:id="rId1" xr:uid="{00000000-0004-0000-0000-000000000000}"/>
    <hyperlink ref="G6" r:id="rId2" xr:uid="{00000000-0004-0000-0000-000001000000}"/>
  </hyperlinks>
  <printOptions horizontalCentered="1" verticalCentered="1"/>
  <pageMargins left="0.5" right="0" top="0" bottom="0" header="0" footer="0"/>
  <pageSetup scale="70" fitToWidth="0" orientation="portrait" r:id="rId3"/>
  <headerFooter scaleWithDoc="0" alignWithMargins="0">
    <oddFooter>&amp;C&amp;"Helvetica Neue,Regular"&amp;12&amp;K000000&amp;P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9325-1781-4CB5-9C8A-198C8E2F0E2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8671875" defaultRowHeight="15" customHeight="1" x14ac:dyDescent="0.3"/>
  <cols>
    <col min="1" max="6" width="8.88671875" style="1" customWidth="1"/>
    <col min="7" max="16384" width="8.88671875" style="1"/>
  </cols>
  <sheetData>
    <row r="1" spans="1:5" ht="13.5" customHeight="1" x14ac:dyDescent="0.3">
      <c r="A1" s="28"/>
      <c r="B1" s="28"/>
      <c r="C1" s="28"/>
      <c r="D1" s="28"/>
      <c r="E1" s="28"/>
    </row>
    <row r="2" spans="1:5" ht="13.5" customHeight="1" x14ac:dyDescent="0.3">
      <c r="A2" s="28"/>
      <c r="B2" s="28"/>
      <c r="C2" s="28"/>
      <c r="D2" s="28"/>
      <c r="E2" s="28"/>
    </row>
    <row r="3" spans="1:5" ht="13.5" customHeight="1" x14ac:dyDescent="0.3">
      <c r="A3" s="28"/>
      <c r="B3" s="28"/>
      <c r="C3" s="28"/>
      <c r="D3" s="28"/>
      <c r="E3" s="28"/>
    </row>
    <row r="4" spans="1:5" ht="13.5" customHeight="1" x14ac:dyDescent="0.3">
      <c r="A4" s="28"/>
      <c r="B4" s="28"/>
      <c r="C4" s="28"/>
      <c r="D4" s="28"/>
      <c r="E4" s="28"/>
    </row>
    <row r="5" spans="1:5" ht="13.5" customHeight="1" x14ac:dyDescent="0.3">
      <c r="A5" s="28"/>
      <c r="B5" s="28"/>
      <c r="C5" s="28"/>
      <c r="D5" s="28"/>
      <c r="E5" s="28"/>
    </row>
    <row r="6" spans="1:5" ht="13.5" customHeight="1" x14ac:dyDescent="0.3">
      <c r="A6" s="28"/>
      <c r="B6" s="28"/>
      <c r="C6" s="28"/>
      <c r="D6" s="28"/>
      <c r="E6" s="28"/>
    </row>
    <row r="7" spans="1:5" ht="13.5" customHeight="1" x14ac:dyDescent="0.3">
      <c r="A7" s="28"/>
      <c r="B7" s="28"/>
      <c r="C7" s="28"/>
      <c r="D7" s="28"/>
      <c r="E7" s="28"/>
    </row>
    <row r="8" spans="1:5" ht="13.5" customHeight="1" x14ac:dyDescent="0.3">
      <c r="A8" s="28"/>
      <c r="B8" s="28"/>
      <c r="C8" s="28"/>
      <c r="D8" s="28"/>
      <c r="E8" s="28"/>
    </row>
    <row r="9" spans="1:5" ht="13.5" customHeight="1" x14ac:dyDescent="0.3">
      <c r="A9" s="28"/>
      <c r="B9" s="28"/>
      <c r="C9" s="28"/>
      <c r="D9" s="28"/>
      <c r="E9" s="28"/>
    </row>
    <row r="10" spans="1:5" ht="13.5" customHeight="1" x14ac:dyDescent="0.3">
      <c r="A10" s="28"/>
      <c r="B10" s="28"/>
      <c r="C10" s="28"/>
      <c r="D10" s="28"/>
      <c r="E10" s="2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defaultColWidth="8.88671875" defaultRowHeight="15" customHeight="1" x14ac:dyDescent="0.3"/>
  <cols>
    <col min="1" max="6" width="8.88671875" style="1" customWidth="1"/>
    <col min="7" max="16384" width="8.88671875" style="1"/>
  </cols>
  <sheetData>
    <row r="1" spans="1:5" ht="13.5" customHeight="1" x14ac:dyDescent="0.3">
      <c r="A1" s="28"/>
      <c r="B1" s="28"/>
      <c r="C1" s="28"/>
      <c r="D1" s="28"/>
      <c r="E1" s="28"/>
    </row>
    <row r="2" spans="1:5" ht="13.5" customHeight="1" x14ac:dyDescent="0.3">
      <c r="A2" s="28"/>
      <c r="B2" s="28"/>
      <c r="C2" s="28"/>
      <c r="D2" s="28"/>
      <c r="E2" s="28"/>
    </row>
    <row r="3" spans="1:5" ht="13.5" customHeight="1" x14ac:dyDescent="0.3">
      <c r="A3" s="28"/>
      <c r="B3" s="28"/>
      <c r="C3" s="28"/>
      <c r="D3" s="28"/>
      <c r="E3" s="28"/>
    </row>
    <row r="4" spans="1:5" ht="13.5" customHeight="1" x14ac:dyDescent="0.3">
      <c r="A4" s="28"/>
      <c r="B4" s="28"/>
      <c r="C4" s="28"/>
      <c r="D4" s="28"/>
      <c r="E4" s="28"/>
    </row>
    <row r="5" spans="1:5" ht="13.5" customHeight="1" x14ac:dyDescent="0.3">
      <c r="A5" s="28"/>
      <c r="B5" s="28"/>
      <c r="C5" s="28"/>
      <c r="D5" s="28"/>
      <c r="E5" s="28"/>
    </row>
    <row r="6" spans="1:5" ht="13.5" customHeight="1" x14ac:dyDescent="0.3">
      <c r="A6" s="28"/>
      <c r="B6" s="28"/>
      <c r="C6" s="28"/>
      <c r="D6" s="28"/>
      <c r="E6" s="28"/>
    </row>
    <row r="7" spans="1:5" ht="13.5" customHeight="1" x14ac:dyDescent="0.3">
      <c r="A7" s="28"/>
      <c r="B7" s="28"/>
      <c r="C7" s="28"/>
      <c r="D7" s="28"/>
      <c r="E7" s="28"/>
    </row>
    <row r="8" spans="1:5" ht="13.5" customHeight="1" x14ac:dyDescent="0.3">
      <c r="A8" s="28"/>
      <c r="B8" s="28"/>
      <c r="C8" s="28"/>
      <c r="D8" s="28"/>
      <c r="E8" s="28"/>
    </row>
    <row r="9" spans="1:5" ht="13.5" customHeight="1" x14ac:dyDescent="0.3">
      <c r="A9" s="28"/>
      <c r="B9" s="28"/>
      <c r="C9" s="28"/>
      <c r="D9" s="28"/>
      <c r="E9" s="28"/>
    </row>
    <row r="10" spans="1:5" ht="13.5" customHeight="1" x14ac:dyDescent="0.3">
      <c r="A10" s="28"/>
      <c r="B10" s="28"/>
      <c r="C10" s="28"/>
      <c r="D10" s="28"/>
      <c r="E10" s="2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Homestead</dc:creator>
  <cp:keywords/>
  <dc:description/>
  <cp:lastModifiedBy>George Rice</cp:lastModifiedBy>
  <cp:revision/>
  <cp:lastPrinted>2024-12-28T16:22:38Z</cp:lastPrinted>
  <dcterms:created xsi:type="dcterms:W3CDTF">2023-12-27T02:23:24Z</dcterms:created>
  <dcterms:modified xsi:type="dcterms:W3CDTF">2025-02-23T16:56:11Z</dcterms:modified>
  <cp:category/>
  <cp:contentStatus/>
</cp:coreProperties>
</file>